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2019\ANEXOS 2019\ANEXOS MEDICOS\ANEXOS MEDICOS\"/>
    </mc:Choice>
  </mc:AlternateContent>
  <workbookProtection workbookPassword="E8C9" lockStructure="1"/>
  <bookViews>
    <workbookView xWindow="32760" yWindow="240" windowWidth="12870" windowHeight="1231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228" i="1" l="1"/>
  <c r="I87" i="1"/>
  <c r="I291" i="1"/>
  <c r="F291" i="1"/>
  <c r="C291" i="1"/>
  <c r="B294" i="1"/>
  <c r="B298" i="1"/>
  <c r="H272" i="1"/>
  <c r="C272" i="1"/>
  <c r="E269" i="1"/>
  <c r="E266" i="1"/>
  <c r="E263" i="1"/>
  <c r="I224" i="1"/>
  <c r="I223" i="1"/>
  <c r="I221" i="1"/>
  <c r="I220" i="1"/>
  <c r="I216" i="1"/>
  <c r="I215" i="1"/>
  <c r="I213" i="1"/>
  <c r="I212" i="1"/>
  <c r="I210" i="1"/>
  <c r="I209" i="1"/>
  <c r="I206" i="1"/>
  <c r="I205" i="1"/>
  <c r="I203" i="1"/>
  <c r="I201" i="1"/>
  <c r="I200" i="1"/>
  <c r="I198" i="1"/>
  <c r="I197" i="1"/>
  <c r="I176" i="1"/>
  <c r="I175" i="1"/>
  <c r="I173" i="1"/>
  <c r="I172" i="1"/>
  <c r="I230" i="1"/>
  <c r="H281" i="1"/>
  <c r="I162" i="1"/>
  <c r="I157" i="1"/>
  <c r="I158" i="1"/>
  <c r="I156" i="1"/>
  <c r="I152" i="1"/>
  <c r="I151" i="1"/>
  <c r="I148" i="1"/>
  <c r="I147" i="1"/>
  <c r="I144" i="1"/>
  <c r="I143" i="1"/>
  <c r="I141" i="1"/>
  <c r="I140" i="1"/>
  <c r="I138" i="1"/>
  <c r="I137" i="1"/>
  <c r="I117" i="1"/>
  <c r="I116" i="1"/>
  <c r="I114" i="1"/>
  <c r="I113" i="1"/>
  <c r="I103" i="1"/>
  <c r="I102" i="1"/>
  <c r="I95" i="1"/>
  <c r="I96" i="1"/>
  <c r="I97" i="1"/>
  <c r="I94" i="1"/>
  <c r="I84" i="1"/>
  <c r="I83" i="1"/>
  <c r="I81" i="1"/>
  <c r="I80" i="1"/>
  <c r="I78" i="1"/>
  <c r="I77" i="1"/>
  <c r="I75" i="1"/>
  <c r="I74" i="1"/>
  <c r="I57" i="1"/>
  <c r="I56" i="1"/>
  <c r="I54" i="1"/>
  <c r="I53" i="1"/>
  <c r="I49" i="1"/>
  <c r="I48" i="1"/>
  <c r="I41" i="1"/>
  <c r="I42" i="1"/>
  <c r="I43" i="1"/>
  <c r="I44" i="1"/>
  <c r="I40" i="1"/>
  <c r="I33" i="1"/>
  <c r="I34" i="1"/>
  <c r="I105" i="1"/>
  <c r="I35" i="1"/>
  <c r="I36" i="1"/>
  <c r="I32" i="1"/>
  <c r="I164" i="1"/>
  <c r="H280" i="1"/>
  <c r="H279" i="1"/>
  <c r="I233" i="1"/>
  <c r="H284" i="1"/>
</calcChain>
</file>

<file path=xl/sharedStrings.xml><?xml version="1.0" encoding="utf-8"?>
<sst xmlns="http://schemas.openxmlformats.org/spreadsheetml/2006/main" count="328" uniqueCount="146">
  <si>
    <t>Normativa o Delegación:</t>
  </si>
  <si>
    <t>Coordinación de Educación en Salud</t>
  </si>
  <si>
    <t>Unidad donde se calificó:</t>
  </si>
  <si>
    <t>División de Educación Continua</t>
  </si>
  <si>
    <t>DATOS GENERALES</t>
  </si>
  <si>
    <t>Nombre del Médico que se Califica:</t>
  </si>
  <si>
    <t>Unidad Médica de Adscripción:</t>
  </si>
  <si>
    <t>Categoría Contractual:</t>
  </si>
  <si>
    <t>Matrícula:</t>
  </si>
  <si>
    <t>1.5     Año que se Califica:</t>
  </si>
  <si>
    <t>REQUISITO</t>
  </si>
  <si>
    <t>VALOR</t>
  </si>
  <si>
    <t>CANTIDAD</t>
  </si>
  <si>
    <t>INDICADOR Y CRITERIOS</t>
  </si>
  <si>
    <t>Documento</t>
  </si>
  <si>
    <t>en</t>
  </si>
  <si>
    <t>PUNTUACION</t>
  </si>
  <si>
    <t>Comprobatorio</t>
  </si>
  <si>
    <t>Asignado</t>
  </si>
  <si>
    <t>Número</t>
  </si>
  <si>
    <t>ACTIVIDADES DOCENTES</t>
  </si>
  <si>
    <t>NO    REALIZAR    ANOTACIONES</t>
  </si>
  <si>
    <t>EN    LAS    CELDILLAS    SOMBREADAS</t>
  </si>
  <si>
    <t>2.1    EN NIVEL TECNICO TERMINAL O SUPERIOR:</t>
  </si>
  <si>
    <t>Constancia</t>
  </si>
  <si>
    <t>2.2   EN ESPECIALIDAD:</t>
  </si>
  <si>
    <t>2.3   EN MAESTRIAS y/o DOCTORADOS:</t>
  </si>
  <si>
    <t>2.4   EN EDUCACION CONTINUA:</t>
  </si>
  <si>
    <t>Titular</t>
  </si>
  <si>
    <t xml:space="preserve">        de 10 a 29 horas de duración</t>
  </si>
  <si>
    <t>Adjunto</t>
  </si>
  <si>
    <t xml:space="preserve">       Talleres o Seminarios de 30 a 60 horas</t>
  </si>
  <si>
    <t xml:space="preserve">        Educación a Distancia, Visita de Profesores</t>
  </si>
  <si>
    <t xml:space="preserve">       Seminarios, Adiestramientos o Diplomados</t>
  </si>
  <si>
    <t>Horas</t>
  </si>
  <si>
    <t xml:space="preserve">        personal institucional o población derechohabiente</t>
  </si>
  <si>
    <t xml:space="preserve">        (por cada 30 horas)</t>
  </si>
  <si>
    <t>2.5   TESIS DIRIGIDAS:   Sólo califican un máximo de 4 tesis asesoradas por nivel</t>
  </si>
  <si>
    <t>2.6   MATERIAL DE APOYO EN PROYECTOS O PROGRAMAS  EDUCATIVOS:</t>
  </si>
  <si>
    <t>SUBTOTAL</t>
  </si>
  <si>
    <t>ACTIVIDADES DE INVESTIGACION</t>
  </si>
  <si>
    <t>3.1   TRABAJOS DE INVESTIGACION:    Sólo califican un máximo de 2 presentaciones</t>
  </si>
  <si>
    <t>Autor</t>
  </si>
  <si>
    <t>Coautor</t>
  </si>
  <si>
    <t>3.2   PUBLICACIONES:   Máximo 2 publicaciones en libros o revistas</t>
  </si>
  <si>
    <t xml:space="preserve">        Ciencias de la Salud</t>
  </si>
  <si>
    <t>No se Calificarán las Autocitas</t>
  </si>
  <si>
    <t>ASISTENCIA A CURSOS DE EDUCACION MEDICA CONTINUA</t>
  </si>
  <si>
    <t>4.1   SEMINARIOS Y TALLERES:</t>
  </si>
  <si>
    <t>IMSS</t>
  </si>
  <si>
    <t>OTROS</t>
  </si>
  <si>
    <t>4.2    MONOGRAFICOS, SEMINARIOS O TALLERES:</t>
  </si>
  <si>
    <t>4.3  VISITA DE PROFESORES</t>
  </si>
  <si>
    <t>4.4   EDUC. ABIERTA O A DISTANCIA</t>
  </si>
  <si>
    <t>4.5   CURSOS ESPECIFICOS:</t>
  </si>
  <si>
    <t xml:space="preserve">          (de 3 a 4 semanas)</t>
  </si>
  <si>
    <t xml:space="preserve">          (de mas de 1 meses hasta 2 meses)</t>
  </si>
  <si>
    <t xml:space="preserve">          (de mas de 2 meses hasta 3 meses)</t>
  </si>
  <si>
    <t>4.6   ADIESTRAMIENTO, DIPLOMADO o SEMINARIO</t>
  </si>
  <si>
    <t>4.7   ASIST. ACTIVIDADES BASICAS DE CAPACITACION:</t>
  </si>
  <si>
    <t>TOTAL</t>
  </si>
  <si>
    <t>FECHA:</t>
  </si>
  <si>
    <t>a</t>
  </si>
  <si>
    <t xml:space="preserve">de </t>
  </si>
  <si>
    <t>Población y Estado</t>
  </si>
  <si>
    <t>Día y Mes</t>
  </si>
  <si>
    <t>Año</t>
  </si>
  <si>
    <t>Persona que Calificó:</t>
  </si>
  <si>
    <t>Nombre y Firma:</t>
  </si>
  <si>
    <t>Cargo:</t>
  </si>
  <si>
    <t>Responsable de la Calificación:       Nombre:</t>
  </si>
  <si>
    <t>INSTITUTO MEXICANO DEL SEGURO SOCIAL</t>
  </si>
  <si>
    <t>DIRECCIÓN DE PRESTACIONES MÉDICAS</t>
  </si>
  <si>
    <t>COORDINACIÓN DE EDUCACIÓN MÉDICA</t>
  </si>
  <si>
    <t>CONSTANCIA DE CALIFICACIÓN CURRICULAR</t>
  </si>
  <si>
    <t>h</t>
  </si>
  <si>
    <t>NOMBRE DEL MÉDICO QUE SE CALIFICA:</t>
  </si>
  <si>
    <t>UNIDAD MEDICA DE ADSCRIPCION:</t>
  </si>
  <si>
    <t>CATEGORIA CONTRACTUAL:</t>
  </si>
  <si>
    <t>MATRICULA:</t>
  </si>
  <si>
    <t>CALIFICACION   OBTENIDA:</t>
  </si>
  <si>
    <t>INDICADORES</t>
  </si>
  <si>
    <t>PUNTUACIÓN</t>
  </si>
  <si>
    <t>Act. Docentes y Asesoría de Tesis para Personal IMSS</t>
  </si>
  <si>
    <t>Act. Investigación y Publicaciones en Revistas o Libros</t>
  </si>
  <si>
    <t>Asistencia  a Actividades de Educación Médica Continua</t>
  </si>
  <si>
    <t>PUNTUACIÓN TOTAL OBTENIDA, CON LETRA Y NÚMERO:</t>
  </si>
  <si>
    <t>de</t>
  </si>
  <si>
    <t>Nombre y Firma</t>
  </si>
  <si>
    <t>ccp:</t>
  </si>
  <si>
    <t>Minuta de la CDES</t>
  </si>
  <si>
    <t>Coordinación de Planeación y Desarrollo</t>
  </si>
  <si>
    <r>
      <t>h</t>
    </r>
    <r>
      <rPr>
        <sz val="10"/>
        <rFont val="Arial"/>
        <family val="2"/>
      </rPr>
      <t xml:space="preserve">  Módulo</t>
    </r>
  </si>
  <si>
    <r>
      <t>h</t>
    </r>
    <r>
      <rPr>
        <sz val="10"/>
        <rFont val="Arial"/>
        <family val="2"/>
      </rPr>
      <t xml:space="preserve">  Instructor, Auxiliar y/o Asesor Técnico</t>
    </r>
  </si>
  <si>
    <r>
      <t>h</t>
    </r>
    <r>
      <rPr>
        <sz val="10"/>
        <rFont val="Arial"/>
        <family val="2"/>
      </rPr>
      <t xml:space="preserve">  Ayudante</t>
    </r>
  </si>
  <si>
    <r>
      <t>h</t>
    </r>
    <r>
      <rPr>
        <sz val="10"/>
        <rFont val="Arial"/>
        <family val="2"/>
      </rPr>
      <t xml:space="preserve">  Adjunto</t>
    </r>
  </si>
  <si>
    <r>
      <t>h</t>
    </r>
    <r>
      <rPr>
        <sz val="10"/>
        <rFont val="Arial"/>
        <family val="2"/>
      </rPr>
      <t xml:space="preserve">  Titular</t>
    </r>
  </si>
  <si>
    <r>
      <t>h</t>
    </r>
    <r>
      <rPr>
        <sz val="10"/>
        <rFont val="Arial"/>
        <family val="2"/>
      </rPr>
      <t xml:space="preserve">  Coordinador</t>
    </r>
  </si>
  <si>
    <r>
      <t>h</t>
    </r>
    <r>
      <rPr>
        <sz val="10"/>
        <rFont val="Arial"/>
        <family val="2"/>
      </rPr>
      <t xml:space="preserve">  Profesor de Créditos Obligatorios u Optativos</t>
    </r>
  </si>
  <si>
    <r>
      <t>h</t>
    </r>
    <r>
      <rPr>
        <sz val="10"/>
        <rFont val="Arial"/>
        <family val="2"/>
      </rPr>
      <t xml:space="preserve">  Profesor de Talleres o Seminarios</t>
    </r>
  </si>
  <si>
    <r>
      <t>h</t>
    </r>
    <r>
      <rPr>
        <sz val="10"/>
        <rFont val="Arial"/>
        <family val="2"/>
      </rPr>
      <t xml:space="preserve">  Profesor de Cursos Monográficos,</t>
    </r>
  </si>
  <si>
    <r>
      <t>h</t>
    </r>
    <r>
      <rPr>
        <sz val="10"/>
        <rFont val="Arial"/>
        <family val="2"/>
      </rPr>
      <t xml:space="preserve">  Profesor de Cursos en la modalidad de</t>
    </r>
  </si>
  <si>
    <r>
      <t xml:space="preserve">             </t>
    </r>
    <r>
      <rPr>
        <sz val="10"/>
        <rFont val="Marlett"/>
        <charset val="2"/>
      </rPr>
      <t>4</t>
    </r>
    <r>
      <rPr>
        <sz val="10"/>
        <rFont val="Arial"/>
        <family val="2"/>
      </rPr>
      <t xml:space="preserve">    De 3  a  4 semanas</t>
    </r>
  </si>
  <si>
    <r>
      <t xml:space="preserve">             </t>
    </r>
    <r>
      <rPr>
        <sz val="10"/>
        <rFont val="Marlett"/>
        <charset val="2"/>
      </rPr>
      <t>4</t>
    </r>
    <r>
      <rPr>
        <sz val="10"/>
        <rFont val="Arial"/>
        <family val="2"/>
      </rPr>
      <t xml:space="preserve">    De 1 a 3 meses</t>
    </r>
  </si>
  <si>
    <r>
      <t xml:space="preserve">             </t>
    </r>
    <r>
      <rPr>
        <sz val="10"/>
        <rFont val="Marlett"/>
        <charset val="2"/>
      </rPr>
      <t>4</t>
    </r>
    <r>
      <rPr>
        <sz val="10"/>
        <rFont val="Arial"/>
        <family val="2"/>
      </rPr>
      <t xml:space="preserve">     De 4 a 6 meses</t>
    </r>
  </si>
  <si>
    <r>
      <t xml:space="preserve">             </t>
    </r>
    <r>
      <rPr>
        <sz val="10"/>
        <rFont val="Marlett"/>
        <charset val="2"/>
      </rPr>
      <t>4</t>
    </r>
    <r>
      <rPr>
        <sz val="10"/>
        <rFont val="Arial"/>
        <family val="2"/>
      </rPr>
      <t xml:space="preserve">    De 7 a 11 meses</t>
    </r>
  </si>
  <si>
    <r>
      <t>h</t>
    </r>
    <r>
      <rPr>
        <sz val="10"/>
        <rFont val="Arial"/>
        <family val="2"/>
      </rPr>
      <t xml:space="preserve">  Conferenciante en Diferentes Foros dirigido a</t>
    </r>
  </si>
  <si>
    <r>
      <t>h</t>
    </r>
    <r>
      <rPr>
        <sz val="10"/>
        <rFont val="Arial"/>
        <family val="2"/>
      </rPr>
      <t xml:space="preserve">  Nivel Técnico</t>
    </r>
  </si>
  <si>
    <r>
      <t>h</t>
    </r>
    <r>
      <rPr>
        <sz val="10"/>
        <rFont val="Arial"/>
        <family val="2"/>
      </rPr>
      <t xml:space="preserve">  Especialidad</t>
    </r>
  </si>
  <si>
    <r>
      <t>h</t>
    </r>
    <r>
      <rPr>
        <sz val="10"/>
        <rFont val="Arial"/>
        <family val="2"/>
      </rPr>
      <t xml:space="preserve">  Maestría o Doctorado:</t>
    </r>
  </si>
  <si>
    <r>
      <t>4</t>
    </r>
    <r>
      <rPr>
        <sz val="10"/>
        <rFont val="Arial"/>
        <family val="2"/>
      </rPr>
      <t xml:space="preserve">   Cotutor Académico</t>
    </r>
  </si>
  <si>
    <r>
      <t>4</t>
    </r>
    <r>
      <rPr>
        <sz val="10"/>
        <rFont val="Arial"/>
        <family val="2"/>
      </rPr>
      <t xml:space="preserve">   Tutor Académico</t>
    </r>
  </si>
  <si>
    <r>
      <t>h</t>
    </r>
    <r>
      <rPr>
        <sz val="10"/>
        <rFont val="Arial"/>
        <family val="2"/>
      </rPr>
      <t xml:space="preserve">  Autor</t>
    </r>
  </si>
  <si>
    <r>
      <t>h</t>
    </r>
    <r>
      <rPr>
        <sz val="10"/>
        <rFont val="Arial"/>
        <family val="2"/>
      </rPr>
      <t xml:space="preserve">  Coautor</t>
    </r>
  </si>
  <si>
    <r>
      <t>h</t>
    </r>
    <r>
      <rPr>
        <sz val="10"/>
        <rFont val="Arial"/>
        <family val="2"/>
      </rPr>
      <t xml:space="preserve">  Presentación en Ponencia</t>
    </r>
  </si>
  <si>
    <r>
      <t>h</t>
    </r>
    <r>
      <rPr>
        <sz val="10"/>
        <rFont val="Arial"/>
        <family val="2"/>
      </rPr>
      <t xml:space="preserve">  Presentación en Cartel</t>
    </r>
  </si>
  <si>
    <r>
      <t>h</t>
    </r>
    <r>
      <rPr>
        <sz val="10"/>
        <rFont val="Arial"/>
        <family val="2"/>
      </rPr>
      <t xml:space="preserve">  Trabajos Publicados en Revistas Médicas</t>
    </r>
  </si>
  <si>
    <r>
      <t xml:space="preserve">             </t>
    </r>
    <r>
      <rPr>
        <sz val="10"/>
        <rFont val="Marlett"/>
        <charset val="2"/>
      </rPr>
      <t>4</t>
    </r>
    <r>
      <rPr>
        <sz val="10"/>
        <rFont val="Arial"/>
        <family val="2"/>
      </rPr>
      <t xml:space="preserve">    Current Contents</t>
    </r>
  </si>
  <si>
    <r>
      <t xml:space="preserve">             </t>
    </r>
    <r>
      <rPr>
        <sz val="10"/>
        <rFont val="Marlett"/>
        <charset val="2"/>
      </rPr>
      <t>4</t>
    </r>
    <r>
      <rPr>
        <sz val="10"/>
        <rFont val="Arial"/>
        <family val="2"/>
      </rPr>
      <t xml:space="preserve">    Index Medicus</t>
    </r>
  </si>
  <si>
    <r>
      <t xml:space="preserve">             </t>
    </r>
    <r>
      <rPr>
        <sz val="10"/>
        <rFont val="Marlett"/>
        <charset val="2"/>
      </rPr>
      <t>4</t>
    </r>
    <r>
      <rPr>
        <sz val="10"/>
        <rFont val="Arial"/>
        <family val="2"/>
      </rPr>
      <t xml:space="preserve">    Otras Revistas (catálogo anexo)</t>
    </r>
  </si>
  <si>
    <r>
      <t>h</t>
    </r>
    <r>
      <rPr>
        <sz val="10"/>
        <rFont val="Arial"/>
        <family val="2"/>
      </rPr>
      <t xml:space="preserve">  Libros en Ciencias de la Salud</t>
    </r>
  </si>
  <si>
    <r>
      <t>h</t>
    </r>
    <r>
      <rPr>
        <sz val="10"/>
        <rFont val="Arial"/>
        <family val="2"/>
      </rPr>
      <t xml:space="preserve">  Capítulos en Libros de</t>
    </r>
  </si>
  <si>
    <r>
      <t>h</t>
    </r>
    <r>
      <rPr>
        <sz val="10"/>
        <rFont val="Arial"/>
        <family val="2"/>
      </rPr>
      <t xml:space="preserve">  Citas de Trabajos de Investigación:</t>
    </r>
  </si>
  <si>
    <r>
      <t xml:space="preserve">             </t>
    </r>
    <r>
      <rPr>
        <sz val="10"/>
        <rFont val="Marlett"/>
        <charset val="2"/>
      </rPr>
      <t>4</t>
    </r>
    <r>
      <rPr>
        <sz val="10"/>
        <rFont val="Arial"/>
        <family val="2"/>
      </rPr>
      <t xml:space="preserve">    En Science Citation Index</t>
    </r>
  </si>
  <si>
    <r>
      <t xml:space="preserve">             </t>
    </r>
    <r>
      <rPr>
        <sz val="10"/>
        <rFont val="Marlett"/>
        <charset val="2"/>
      </rPr>
      <t>4</t>
    </r>
    <r>
      <rPr>
        <sz val="10"/>
        <rFont val="Arial"/>
        <family val="2"/>
      </rPr>
      <t xml:space="preserve">    En Revistas Médicas del IMSS</t>
    </r>
  </si>
  <si>
    <r>
      <t xml:space="preserve">             </t>
    </r>
    <r>
      <rPr>
        <sz val="10"/>
        <rFont val="Marlett"/>
        <charset val="2"/>
      </rPr>
      <t>4</t>
    </r>
    <r>
      <rPr>
        <sz val="10"/>
        <rFont val="Arial"/>
        <family val="2"/>
      </rPr>
      <t xml:space="preserve">    En Libros con Registro de ISBN</t>
    </r>
  </si>
  <si>
    <r>
      <t>h</t>
    </r>
    <r>
      <rPr>
        <sz val="10"/>
        <rFont val="Arial"/>
        <family val="2"/>
      </rPr>
      <t xml:space="preserve">  Comités Editoriales:</t>
    </r>
  </si>
  <si>
    <r>
      <t xml:space="preserve">             </t>
    </r>
    <r>
      <rPr>
        <sz val="10"/>
        <rFont val="Marlett"/>
        <charset val="2"/>
      </rPr>
      <t>4</t>
    </r>
    <r>
      <rPr>
        <sz val="10"/>
        <rFont val="Arial"/>
        <family val="2"/>
      </rPr>
      <t xml:space="preserve">    Participación por el año que se califica</t>
    </r>
  </si>
  <si>
    <r>
      <t>h</t>
    </r>
    <r>
      <rPr>
        <sz val="10"/>
        <rFont val="Arial"/>
        <family val="2"/>
      </rPr>
      <t xml:space="preserve">  De 10 a 17 horas</t>
    </r>
  </si>
  <si>
    <r>
      <t>h</t>
    </r>
    <r>
      <rPr>
        <sz val="10"/>
        <rFont val="Arial"/>
        <family val="2"/>
      </rPr>
      <t xml:space="preserve">  De 18 a 29 horas</t>
    </r>
  </si>
  <si>
    <r>
      <t>h</t>
    </r>
    <r>
      <rPr>
        <sz val="10"/>
        <rFont val="Arial"/>
        <family val="2"/>
      </rPr>
      <t xml:space="preserve">  De 30 a 60 horas</t>
    </r>
  </si>
  <si>
    <r>
      <t>h</t>
    </r>
    <r>
      <rPr>
        <sz val="10"/>
        <rFont val="Arial"/>
        <family val="2"/>
      </rPr>
      <t xml:space="preserve">  De 61 a 100 horas</t>
    </r>
  </si>
  <si>
    <r>
      <t>h</t>
    </r>
    <r>
      <rPr>
        <sz val="10"/>
        <rFont val="Arial"/>
        <family val="2"/>
      </rPr>
      <t xml:space="preserve">  De 101 a 120 horas:</t>
    </r>
  </si>
  <si>
    <r>
      <t>h</t>
    </r>
    <r>
      <rPr>
        <sz val="10"/>
        <rFont val="Arial"/>
        <family val="2"/>
      </rPr>
      <t xml:space="preserve">  De 121 a 270 horas:</t>
    </r>
  </si>
  <si>
    <r>
      <t>h</t>
    </r>
    <r>
      <rPr>
        <sz val="10"/>
        <rFont val="Arial"/>
        <family val="2"/>
      </rPr>
      <t xml:space="preserve">  De 271 a 400 horas:</t>
    </r>
  </si>
  <si>
    <r>
      <t>h</t>
    </r>
    <r>
      <rPr>
        <sz val="10"/>
        <rFont val="Arial"/>
        <family val="2"/>
      </rPr>
      <t xml:space="preserve">  De 3 semanas a 2 meses</t>
    </r>
  </si>
  <si>
    <r>
      <t>h</t>
    </r>
    <r>
      <rPr>
        <sz val="10"/>
        <rFont val="Arial"/>
        <family val="2"/>
      </rPr>
      <t xml:space="preserve">  De más de 2 meses hasta 3 meses</t>
    </r>
  </si>
  <si>
    <r>
      <t>h</t>
    </r>
    <r>
      <rPr>
        <sz val="10"/>
        <rFont val="Arial"/>
        <family val="2"/>
      </rPr>
      <t xml:space="preserve">  Por cada 30 horas</t>
    </r>
  </si>
  <si>
    <r>
      <t>h</t>
    </r>
    <r>
      <rPr>
        <sz val="10"/>
        <rFont val="Arial"/>
        <family val="2"/>
      </rPr>
      <t xml:space="preserve">      AÑO QUE CALIFICA</t>
    </r>
  </si>
  <si>
    <t xml:space="preserve"> </t>
  </si>
  <si>
    <t>Folio</t>
  </si>
  <si>
    <t>Lugar y Fecha</t>
  </si>
  <si>
    <t>FACIALES DE BASE Y CONFIANZA (PRACMED)</t>
  </si>
  <si>
    <t>INSTRUMENTO DE EVALUACIÓN CURRICULAR PARA PARTICIPANTES EN EL PROGRAMA DE</t>
  </si>
  <si>
    <t>RECONOCIMIENTO DE ATENCIÓN DE CALIDAD DE MÉDICOS, ESTOMATÓLOGOS Y CIRUJANOS MAXILO-</t>
  </si>
  <si>
    <t>FACIALES DE BASE Y CONFIANZA (RACMED)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</si>
</sst>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arlett"/>
      <charset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0" borderId="1" xfId="1" applyFont="1" applyBorder="1" applyAlignment="1" applyProtection="1">
      <alignment horizontal="center"/>
      <protection locked="0"/>
    </xf>
    <xf numFmtId="0" fontId="1" fillId="0" borderId="2" xfId="1" applyFill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1" fillId="0" borderId="2" xfId="1" applyFont="1" applyFill="1" applyBorder="1" applyAlignment="1" applyProtection="1">
      <alignment horizontal="center"/>
      <protection locked="0"/>
    </xf>
    <xf numFmtId="49" fontId="1" fillId="0" borderId="1" xfId="1" applyNumberFormat="1" applyFont="1" applyBorder="1" applyAlignment="1" applyProtection="1">
      <alignment horizontal="center"/>
      <protection locked="0"/>
    </xf>
    <xf numFmtId="0" fontId="1" fillId="0" borderId="0" xfId="1" applyProtection="1"/>
    <xf numFmtId="0" fontId="1" fillId="0" borderId="0" xfId="1" applyAlignment="1" applyProtection="1">
      <alignment horizontal="center"/>
    </xf>
    <xf numFmtId="0" fontId="0" fillId="0" borderId="0" xfId="0" applyProtection="1"/>
    <xf numFmtId="0" fontId="2" fillId="0" borderId="0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right"/>
    </xf>
    <xf numFmtId="0" fontId="1" fillId="0" borderId="0" xfId="1" applyFill="1" applyBorder="1" applyProtection="1"/>
    <xf numFmtId="0" fontId="1" fillId="0" borderId="0" xfId="1" applyBorder="1" applyAlignment="1" applyProtection="1">
      <alignment horizontal="center"/>
    </xf>
    <xf numFmtId="0" fontId="2" fillId="0" borderId="0" xfId="1" applyFont="1" applyProtection="1"/>
    <xf numFmtId="0" fontId="1" fillId="0" borderId="0" xfId="1" applyFill="1" applyAlignment="1" applyProtection="1">
      <alignment horizontal="center"/>
    </xf>
    <xf numFmtId="0" fontId="1" fillId="0" borderId="0" xfId="1" applyFont="1" applyBorder="1" applyAlignment="1" applyProtection="1">
      <alignment horizontal="right"/>
    </xf>
    <xf numFmtId="0" fontId="1" fillId="0" borderId="0" xfId="1" applyFont="1" applyBorder="1" applyAlignment="1" applyProtection="1">
      <alignment horizontal="left"/>
    </xf>
    <xf numFmtId="0" fontId="2" fillId="0" borderId="4" xfId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8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5" fillId="0" borderId="9" xfId="1" applyFont="1" applyBorder="1" applyAlignment="1" applyProtection="1">
      <alignment horizontal="center"/>
    </xf>
    <xf numFmtId="0" fontId="5" fillId="0" borderId="10" xfId="1" applyFont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2" fillId="0" borderId="0" xfId="1" applyFont="1" applyFill="1" applyAlignment="1" applyProtection="1">
      <alignment horizontal="left"/>
    </xf>
    <xf numFmtId="0" fontId="1" fillId="0" borderId="0" xfId="1" applyFont="1" applyBorder="1" applyProtection="1"/>
    <xf numFmtId="0" fontId="1" fillId="0" borderId="0" xfId="1" applyBorder="1" applyProtection="1"/>
    <xf numFmtId="0" fontId="6" fillId="0" borderId="0" xfId="1" applyFont="1" applyBorder="1" applyAlignment="1" applyProtection="1">
      <alignment horizontal="center"/>
    </xf>
    <xf numFmtId="0" fontId="1" fillId="0" borderId="0" xfId="1" applyFont="1" applyFill="1" applyBorder="1" applyProtection="1"/>
    <xf numFmtId="0" fontId="1" fillId="0" borderId="0" xfId="1" applyFill="1" applyBorder="1" applyAlignment="1" applyProtection="1">
      <alignment horizontal="center"/>
    </xf>
    <xf numFmtId="0" fontId="1" fillId="0" borderId="0" xfId="1" applyFill="1" applyProtection="1"/>
    <xf numFmtId="0" fontId="6" fillId="0" borderId="0" xfId="1" applyFont="1" applyProtection="1"/>
    <xf numFmtId="0" fontId="6" fillId="0" borderId="0" xfId="1" applyFont="1" applyBorder="1" applyProtection="1"/>
    <xf numFmtId="0" fontId="1" fillId="2" borderId="2" xfId="1" applyFont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2" fontId="1" fillId="2" borderId="12" xfId="1" applyNumberFormat="1" applyFill="1" applyBorder="1" applyProtection="1"/>
    <xf numFmtId="0" fontId="1" fillId="0" borderId="6" xfId="1" applyFill="1" applyBorder="1" applyProtection="1"/>
    <xf numFmtId="164" fontId="1" fillId="2" borderId="12" xfId="1" applyNumberFormat="1" applyFill="1" applyBorder="1" applyAlignment="1" applyProtection="1">
      <alignment horizontal="center"/>
    </xf>
    <xf numFmtId="0" fontId="1" fillId="0" borderId="0" xfId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1" fillId="0" borderId="13" xfId="1" applyFill="1" applyBorder="1" applyProtection="1"/>
    <xf numFmtId="0" fontId="1" fillId="0" borderId="0" xfId="1" applyFont="1" applyFill="1" applyBorder="1" applyAlignment="1" applyProtection="1">
      <alignment horizontal="center"/>
    </xf>
    <xf numFmtId="0" fontId="1" fillId="0" borderId="1" xfId="1" applyFill="1" applyBorder="1" applyProtection="1"/>
    <xf numFmtId="0" fontId="1" fillId="0" borderId="0" xfId="1" applyFill="1" applyBorder="1" applyAlignment="1" applyProtection="1">
      <alignment horizontal="left"/>
    </xf>
    <xf numFmtId="2" fontId="1" fillId="2" borderId="9" xfId="1" applyNumberFormat="1" applyFill="1" applyBorder="1" applyProtection="1"/>
    <xf numFmtId="0" fontId="1" fillId="0" borderId="0" xfId="1" applyFont="1" applyProtection="1"/>
    <xf numFmtId="164" fontId="1" fillId="2" borderId="4" xfId="1" applyNumberFormat="1" applyFill="1" applyBorder="1" applyAlignment="1" applyProtection="1">
      <alignment horizontal="center"/>
    </xf>
    <xf numFmtId="0" fontId="1" fillId="0" borderId="14" xfId="1" applyFont="1" applyFill="1" applyBorder="1" applyAlignment="1" applyProtection="1">
      <alignment horizontal="center"/>
    </xf>
    <xf numFmtId="164" fontId="1" fillId="0" borderId="14" xfId="1" applyNumberFormat="1" applyFill="1" applyBorder="1" applyAlignment="1" applyProtection="1">
      <alignment horizontal="center"/>
    </xf>
    <xf numFmtId="0" fontId="1" fillId="0" borderId="14" xfId="1" applyFill="1" applyBorder="1" applyAlignment="1" applyProtection="1">
      <alignment horizontal="center"/>
    </xf>
    <xf numFmtId="2" fontId="1" fillId="0" borderId="14" xfId="1" applyNumberFormat="1" applyFill="1" applyBorder="1" applyProtection="1"/>
    <xf numFmtId="164" fontId="1" fillId="2" borderId="6" xfId="1" applyNumberFormat="1" applyFill="1" applyBorder="1" applyAlignment="1" applyProtection="1">
      <alignment horizontal="center"/>
    </xf>
    <xf numFmtId="0" fontId="1" fillId="0" borderId="0" xfId="1" applyFont="1" applyAlignment="1" applyProtection="1">
      <alignment horizontal="left"/>
    </xf>
    <xf numFmtId="164" fontId="1" fillId="2" borderId="12" xfId="1" applyNumberFormat="1" applyFont="1" applyFill="1" applyBorder="1" applyAlignment="1" applyProtection="1">
      <alignment horizontal="center"/>
    </xf>
    <xf numFmtId="2" fontId="1" fillId="2" borderId="4" xfId="1" applyNumberFormat="1" applyFill="1" applyBorder="1" applyProtection="1"/>
    <xf numFmtId="0" fontId="2" fillId="0" borderId="6" xfId="1" applyFont="1" applyFill="1" applyBorder="1" applyProtection="1"/>
    <xf numFmtId="164" fontId="1" fillId="0" borderId="0" xfId="1" applyNumberFormat="1" applyFont="1" applyFill="1" applyBorder="1" applyAlignment="1" applyProtection="1">
      <alignment horizontal="center"/>
    </xf>
    <xf numFmtId="0" fontId="2" fillId="0" borderId="0" xfId="1" applyFont="1" applyFill="1" applyBorder="1" applyProtection="1"/>
    <xf numFmtId="164" fontId="1" fillId="2" borderId="2" xfId="1" applyNumberFormat="1" applyFont="1" applyFill="1" applyBorder="1" applyAlignment="1" applyProtection="1">
      <alignment horizontal="center"/>
    </xf>
    <xf numFmtId="2" fontId="1" fillId="2" borderId="2" xfId="1" applyNumberFormat="1" applyFont="1" applyFill="1" applyBorder="1" applyAlignment="1" applyProtection="1">
      <alignment horizontal="center"/>
    </xf>
    <xf numFmtId="2" fontId="1" fillId="0" borderId="0" xfId="1" applyNumberFormat="1" applyFill="1" applyBorder="1" applyProtection="1"/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1" fillId="2" borderId="12" xfId="1" applyFont="1" applyFill="1" applyBorder="1" applyAlignment="1" applyProtection="1">
      <alignment horizontal="center"/>
    </xf>
    <xf numFmtId="165" fontId="2" fillId="0" borderId="0" xfId="1" applyNumberFormat="1" applyFont="1" applyFill="1" applyBorder="1" applyProtection="1"/>
    <xf numFmtId="0" fontId="2" fillId="0" borderId="0" xfId="1" applyFont="1" applyBorder="1" applyAlignment="1" applyProtection="1">
      <alignment horizontal="left"/>
    </xf>
    <xf numFmtId="2" fontId="1" fillId="2" borderId="12" xfId="1" applyNumberFormat="1" applyFont="1" applyFill="1" applyBorder="1" applyAlignment="1" applyProtection="1">
      <alignment horizontal="right"/>
    </xf>
    <xf numFmtId="0" fontId="1" fillId="2" borderId="3" xfId="1" applyFont="1" applyFill="1" applyBorder="1" applyAlignment="1" applyProtection="1">
      <alignment horizontal="center"/>
    </xf>
    <xf numFmtId="164" fontId="1" fillId="2" borderId="4" xfId="1" applyNumberFormat="1" applyFont="1" applyFill="1" applyBorder="1" applyAlignment="1" applyProtection="1">
      <alignment horizontal="center"/>
    </xf>
    <xf numFmtId="2" fontId="1" fillId="0" borderId="14" xfId="1" applyNumberFormat="1" applyFont="1" applyFill="1" applyBorder="1" applyAlignment="1" applyProtection="1">
      <alignment horizontal="right"/>
    </xf>
    <xf numFmtId="0" fontId="1" fillId="2" borderId="10" xfId="1" applyFont="1" applyFill="1" applyBorder="1" applyAlignment="1" applyProtection="1">
      <alignment horizontal="center"/>
    </xf>
    <xf numFmtId="164" fontId="1" fillId="2" borderId="9" xfId="1" applyNumberFormat="1" applyFont="1" applyFill="1" applyBorder="1" applyAlignment="1" applyProtection="1">
      <alignment horizontal="center"/>
    </xf>
    <xf numFmtId="2" fontId="1" fillId="2" borderId="9" xfId="1" applyNumberFormat="1" applyFont="1" applyFill="1" applyBorder="1" applyAlignment="1" applyProtection="1">
      <alignment horizontal="right"/>
    </xf>
    <xf numFmtId="0" fontId="1" fillId="0" borderId="13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right"/>
    </xf>
    <xf numFmtId="0" fontId="2" fillId="0" borderId="0" xfId="1" applyFont="1" applyFill="1" applyProtection="1"/>
    <xf numFmtId="0" fontId="1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2" fontId="1" fillId="0" borderId="0" xfId="1" applyNumberFormat="1" applyFont="1" applyFill="1" applyBorder="1" applyAlignment="1" applyProtection="1">
      <alignment horizontal="right"/>
    </xf>
    <xf numFmtId="2" fontId="1" fillId="2" borderId="2" xfId="1" applyNumberFormat="1" applyFont="1" applyFill="1" applyBorder="1" applyAlignment="1" applyProtection="1">
      <alignment horizontal="right"/>
    </xf>
    <xf numFmtId="2" fontId="1" fillId="2" borderId="3" xfId="1" applyNumberFormat="1" applyFont="1" applyFill="1" applyBorder="1" applyAlignment="1" applyProtection="1">
      <alignment horizontal="right"/>
    </xf>
    <xf numFmtId="2" fontId="1" fillId="2" borderId="10" xfId="1" applyNumberFormat="1" applyFont="1" applyFill="1" applyBorder="1" applyAlignment="1" applyProtection="1">
      <alignment horizontal="right"/>
    </xf>
    <xf numFmtId="2" fontId="1" fillId="0" borderId="13" xfId="1" applyNumberFormat="1" applyFont="1" applyFill="1" applyBorder="1" applyAlignment="1" applyProtection="1">
      <alignment horizontal="right"/>
    </xf>
    <xf numFmtId="0" fontId="1" fillId="0" borderId="1" xfId="1" applyFont="1" applyFill="1" applyBorder="1" applyAlignment="1" applyProtection="1">
      <alignment horizontal="center"/>
    </xf>
    <xf numFmtId="2" fontId="1" fillId="0" borderId="1" xfId="1" applyNumberFormat="1" applyFont="1" applyFill="1" applyBorder="1" applyAlignment="1" applyProtection="1">
      <alignment horizontal="right"/>
    </xf>
    <xf numFmtId="0" fontId="1" fillId="0" borderId="13" xfId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right"/>
    </xf>
    <xf numFmtId="2" fontId="1" fillId="2" borderId="7" xfId="1" applyNumberFormat="1" applyFont="1" applyFill="1" applyBorder="1" applyAlignment="1" applyProtection="1">
      <alignment horizontal="right"/>
    </xf>
    <xf numFmtId="165" fontId="2" fillId="0" borderId="0" xfId="1" applyNumberFormat="1" applyFont="1" applyFill="1" applyBorder="1" applyAlignment="1" applyProtection="1">
      <alignment horizontal="right"/>
    </xf>
    <xf numFmtId="2" fontId="2" fillId="0" borderId="2" xfId="1" applyNumberFormat="1" applyFont="1" applyFill="1" applyBorder="1" applyAlignment="1" applyProtection="1">
      <alignment horizontal="center"/>
    </xf>
    <xf numFmtId="0" fontId="1" fillId="0" borderId="0" xfId="1" applyFont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10" fillId="0" borderId="0" xfId="1" applyFont="1" applyBorder="1" applyAlignment="1" applyProtection="1">
      <alignment horizontal="center"/>
    </xf>
    <xf numFmtId="0" fontId="10" fillId="0" borderId="0" xfId="1" applyFont="1" applyProtection="1"/>
    <xf numFmtId="0" fontId="1" fillId="0" borderId="15" xfId="1" applyBorder="1" applyProtection="1"/>
    <xf numFmtId="0" fontId="1" fillId="0" borderId="16" xfId="1" applyBorder="1" applyProtection="1"/>
    <xf numFmtId="0" fontId="1" fillId="0" borderId="17" xfId="1" applyBorder="1" applyProtection="1"/>
    <xf numFmtId="0" fontId="6" fillId="0" borderId="18" xfId="1" applyFont="1" applyBorder="1" applyProtection="1"/>
    <xf numFmtId="0" fontId="1" fillId="0" borderId="19" xfId="1" applyBorder="1" applyProtection="1"/>
    <xf numFmtId="0" fontId="6" fillId="0" borderId="20" xfId="1" applyFont="1" applyBorder="1" applyProtection="1"/>
    <xf numFmtId="0" fontId="1" fillId="0" borderId="14" xfId="1" applyFont="1" applyBorder="1" applyProtection="1"/>
    <xf numFmtId="0" fontId="1" fillId="0" borderId="21" xfId="1" applyBorder="1" applyProtection="1"/>
    <xf numFmtId="0" fontId="6" fillId="0" borderId="15" xfId="1" applyFont="1" applyBorder="1" applyProtection="1"/>
    <xf numFmtId="2" fontId="2" fillId="0" borderId="0" xfId="1" applyNumberFormat="1" applyFont="1" applyBorder="1" applyAlignment="1" applyProtection="1">
      <alignment horizontal="center"/>
    </xf>
    <xf numFmtId="0" fontId="5" fillId="0" borderId="0" xfId="1" applyFont="1" applyProtection="1"/>
    <xf numFmtId="2" fontId="1" fillId="2" borderId="22" xfId="1" applyNumberFormat="1" applyFill="1" applyBorder="1" applyProtection="1"/>
    <xf numFmtId="0" fontId="1" fillId="0" borderId="12" xfId="1" applyFont="1" applyFill="1" applyBorder="1" applyAlignment="1" applyProtection="1">
      <alignment horizontal="center"/>
      <protection locked="0"/>
    </xf>
    <xf numFmtId="49" fontId="2" fillId="0" borderId="23" xfId="1" applyNumberFormat="1" applyFont="1" applyBorder="1" applyAlignment="1" applyProtection="1">
      <alignment horizontal="center"/>
      <protection locked="0"/>
    </xf>
    <xf numFmtId="0" fontId="11" fillId="0" borderId="0" xfId="1" applyFont="1" applyBorder="1" applyAlignment="1" applyProtection="1"/>
    <xf numFmtId="1" fontId="1" fillId="0" borderId="24" xfId="1" applyNumberFormat="1" applyFont="1" applyBorder="1" applyAlignment="1" applyProtection="1">
      <alignment horizontal="center"/>
    </xf>
    <xf numFmtId="0" fontId="11" fillId="0" borderId="0" xfId="1" applyFont="1" applyProtection="1"/>
    <xf numFmtId="0" fontId="12" fillId="0" borderId="0" xfId="1" applyFont="1" applyAlignment="1" applyProtection="1">
      <alignment horizontal="center"/>
    </xf>
    <xf numFmtId="0" fontId="13" fillId="0" borderId="0" xfId="1" applyFont="1" applyProtection="1"/>
    <xf numFmtId="0" fontId="14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13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2" fillId="0" borderId="14" xfId="1" applyFont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</xf>
    <xf numFmtId="0" fontId="1" fillId="0" borderId="2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</xf>
    <xf numFmtId="0" fontId="1" fillId="0" borderId="13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1" fillId="0" borderId="27" xfId="1" applyBorder="1" applyAlignment="1" applyProtection="1">
      <alignment horizontal="center"/>
    </xf>
    <xf numFmtId="2" fontId="1" fillId="0" borderId="28" xfId="1" applyNumberFormat="1" applyBorder="1" applyAlignment="1" applyProtection="1">
      <alignment horizontal="center"/>
    </xf>
    <xf numFmtId="2" fontId="1" fillId="0" borderId="29" xfId="1" applyNumberFormat="1" applyBorder="1" applyAlignment="1" applyProtection="1">
      <alignment horizontal="center"/>
    </xf>
    <xf numFmtId="2" fontId="1" fillId="0" borderId="30" xfId="1" applyNumberFormat="1" applyBorder="1" applyAlignment="1" applyProtection="1">
      <alignment horizontal="center"/>
    </xf>
    <xf numFmtId="0" fontId="1" fillId="0" borderId="1" xfId="1" applyBorder="1" applyAlignment="1" applyProtection="1">
      <alignment horizontal="center"/>
    </xf>
    <xf numFmtId="0" fontId="2" fillId="0" borderId="31" xfId="1" applyFont="1" applyBorder="1" applyAlignment="1" applyProtection="1">
      <alignment horizontal="center"/>
    </xf>
    <xf numFmtId="0" fontId="4" fillId="0" borderId="31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/>
    </xf>
    <xf numFmtId="2" fontId="2" fillId="0" borderId="25" xfId="1" applyNumberFormat="1" applyFont="1" applyFill="1" applyBorder="1" applyAlignment="1" applyProtection="1">
      <alignment horizontal="center"/>
    </xf>
    <xf numFmtId="0" fontId="1" fillId="0" borderId="24" xfId="1" applyFont="1" applyBorder="1" applyAlignment="1" applyProtection="1">
      <alignment horizontal="center"/>
    </xf>
    <xf numFmtId="0" fontId="12" fillId="0" borderId="26" xfId="1" applyFont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V307"/>
  <sheetViews>
    <sheetView tabSelected="1" topLeftCell="B1" zoomScale="136" zoomScaleNormal="136" workbookViewId="0">
      <selection activeCell="C19" sqref="C19:D19"/>
    </sheetView>
  </sheetViews>
  <sheetFormatPr baseColWidth="10" defaultRowHeight="12.75" x14ac:dyDescent="0.2"/>
  <cols>
    <col min="1" max="16384" width="11.42578125" style="8"/>
  </cols>
  <sheetData>
    <row r="1" spans="1:256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7"/>
      <c r="IV1" s="6"/>
    </row>
    <row r="2" spans="1:256" x14ac:dyDescent="0.2">
      <c r="A2" s="130" t="s">
        <v>143</v>
      </c>
      <c r="B2" s="130"/>
      <c r="C2" s="130"/>
      <c r="D2" s="130"/>
      <c r="E2" s="130"/>
      <c r="F2" s="130"/>
      <c r="G2" s="130"/>
      <c r="H2" s="130"/>
      <c r="I2" s="130"/>
      <c r="J2" s="13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7"/>
      <c r="IV2" s="6"/>
    </row>
    <row r="3" spans="1:256" x14ac:dyDescent="0.2">
      <c r="A3" s="130" t="s">
        <v>144</v>
      </c>
      <c r="B3" s="130"/>
      <c r="C3" s="130"/>
      <c r="D3" s="130"/>
      <c r="E3" s="130"/>
      <c r="F3" s="130"/>
      <c r="G3" s="130"/>
      <c r="H3" s="130"/>
      <c r="I3" s="130"/>
      <c r="J3" s="13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7"/>
      <c r="IV3" s="6"/>
    </row>
    <row r="4" spans="1:256" x14ac:dyDescent="0.2">
      <c r="A4" s="130" t="s">
        <v>145</v>
      </c>
      <c r="B4" s="130"/>
      <c r="C4" s="130"/>
      <c r="D4" s="130"/>
      <c r="E4" s="130"/>
      <c r="F4" s="130"/>
      <c r="G4" s="130"/>
      <c r="H4" s="130"/>
      <c r="I4" s="130"/>
      <c r="J4" s="13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7"/>
      <c r="IV4" s="6"/>
    </row>
    <row r="5" spans="1:256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7"/>
      <c r="IV5" s="6"/>
    </row>
    <row r="6" spans="1:256" x14ac:dyDescent="0.2">
      <c r="A6" s="10"/>
      <c r="B6" s="131" t="s">
        <v>0</v>
      </c>
      <c r="C6" s="131"/>
      <c r="D6" s="132" t="s">
        <v>139</v>
      </c>
      <c r="E6" s="132"/>
      <c r="F6" s="132"/>
      <c r="G6" s="132"/>
      <c r="H6" s="132"/>
      <c r="I6" s="132"/>
      <c r="J6" s="1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7"/>
      <c r="IV6" s="6"/>
    </row>
    <row r="7" spans="1:256" x14ac:dyDescent="0.2">
      <c r="A7" s="10"/>
      <c r="B7" s="12" t="s">
        <v>2</v>
      </c>
      <c r="C7" s="13"/>
      <c r="D7" s="136" t="s">
        <v>139</v>
      </c>
      <c r="E7" s="136"/>
      <c r="F7" s="136"/>
      <c r="G7" s="136"/>
      <c r="H7" s="136"/>
      <c r="I7" s="136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7"/>
      <c r="IV7" s="6"/>
    </row>
    <row r="8" spans="1:256" x14ac:dyDescent="0.2">
      <c r="A8" s="10"/>
      <c r="B8" s="10"/>
      <c r="C8" s="14"/>
      <c r="D8" s="9"/>
      <c r="E8" s="9"/>
      <c r="F8" s="9"/>
      <c r="G8" s="9"/>
      <c r="H8" s="10" t="s">
        <v>140</v>
      </c>
      <c r="I8" s="124" t="s">
        <v>139</v>
      </c>
      <c r="J8" s="1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15"/>
      <c r="IU8" s="16"/>
      <c r="IV8" s="6"/>
    </row>
    <row r="9" spans="1:256" x14ac:dyDescent="0.2">
      <c r="A9" s="10"/>
      <c r="B9" s="10"/>
      <c r="C9" s="14"/>
      <c r="D9" s="9"/>
      <c r="E9" s="9"/>
      <c r="F9" s="9"/>
      <c r="G9" s="9"/>
      <c r="H9" s="10"/>
      <c r="I9" s="10"/>
      <c r="J9" s="1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15"/>
      <c r="IU9" s="16"/>
      <c r="IV9" s="6"/>
    </row>
    <row r="10" spans="1:256" x14ac:dyDescent="0.2">
      <c r="A10" s="10"/>
      <c r="B10" s="13"/>
      <c r="C10" s="13"/>
      <c r="D10" s="10"/>
      <c r="E10" s="9"/>
      <c r="F10" s="9"/>
      <c r="G10" s="9"/>
      <c r="H10" s="10"/>
      <c r="I10" s="10"/>
      <c r="J10" s="1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7"/>
      <c r="IV10" s="6"/>
    </row>
    <row r="11" spans="1:256" x14ac:dyDescent="0.2">
      <c r="A11" s="13">
        <v>1</v>
      </c>
      <c r="B11" s="17" t="s">
        <v>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7"/>
      <c r="IV11" s="6"/>
    </row>
    <row r="12" spans="1:256" x14ac:dyDescent="0.2">
      <c r="A12" s="17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15"/>
      <c r="IU12" s="18"/>
      <c r="IV12" s="6"/>
    </row>
    <row r="13" spans="1:256" x14ac:dyDescent="0.2">
      <c r="A13" s="6">
        <v>1.1000000000000001</v>
      </c>
      <c r="B13" s="6" t="s">
        <v>5</v>
      </c>
      <c r="C13" s="16"/>
      <c r="D13" s="16"/>
      <c r="E13" s="132" t="s">
        <v>139</v>
      </c>
      <c r="F13" s="132"/>
      <c r="G13" s="132"/>
      <c r="H13" s="132"/>
      <c r="I13" s="132"/>
      <c r="J13" s="1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7"/>
      <c r="IV13" s="6"/>
    </row>
    <row r="14" spans="1:256" x14ac:dyDescent="0.2">
      <c r="A14" s="6"/>
      <c r="B14" s="6"/>
      <c r="C14" s="16"/>
      <c r="D14" s="16"/>
      <c r="E14" s="9"/>
      <c r="F14" s="9"/>
      <c r="G14" s="9"/>
      <c r="H14" s="9"/>
      <c r="I14" s="9"/>
      <c r="J14" s="1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7"/>
      <c r="IV14" s="6"/>
    </row>
    <row r="15" spans="1:256" x14ac:dyDescent="0.2">
      <c r="A15" s="6">
        <v>1.2</v>
      </c>
      <c r="B15" s="129" t="s">
        <v>6</v>
      </c>
      <c r="C15" s="9"/>
      <c r="D15" s="132" t="s">
        <v>139</v>
      </c>
      <c r="E15" s="132"/>
      <c r="F15" s="132"/>
      <c r="G15" s="132"/>
      <c r="H15" s="132"/>
      <c r="I15" s="132"/>
      <c r="J15" s="1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7"/>
      <c r="IV15" s="6"/>
    </row>
    <row r="16" spans="1:256" x14ac:dyDescent="0.2">
      <c r="A16" s="6"/>
      <c r="B16" s="6"/>
      <c r="C16" s="9"/>
      <c r="D16" s="9"/>
      <c r="E16" s="16"/>
      <c r="F16" s="16"/>
      <c r="G16" s="16"/>
      <c r="H16" s="16"/>
      <c r="I16" s="16"/>
      <c r="J16" s="1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7"/>
      <c r="IV16" s="6"/>
    </row>
    <row r="17" spans="1:256" x14ac:dyDescent="0.2">
      <c r="A17" s="6">
        <v>1.3</v>
      </c>
      <c r="B17" s="6" t="s">
        <v>7</v>
      </c>
      <c r="C17" s="9"/>
      <c r="D17" s="132" t="s">
        <v>139</v>
      </c>
      <c r="E17" s="132"/>
      <c r="F17" s="132"/>
      <c r="G17" s="132"/>
      <c r="H17" s="132"/>
      <c r="I17" s="132"/>
      <c r="J17" s="1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7"/>
      <c r="IV17" s="7"/>
    </row>
    <row r="18" spans="1:256" x14ac:dyDescent="0.2">
      <c r="A18" s="6"/>
      <c r="B18" s="6"/>
      <c r="C18" s="9"/>
      <c r="D18" s="9"/>
      <c r="E18" s="16"/>
      <c r="F18" s="16"/>
      <c r="G18" s="16"/>
      <c r="H18" s="16"/>
      <c r="I18" s="16"/>
      <c r="J18" s="1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7"/>
      <c r="IV18" s="7"/>
    </row>
    <row r="19" spans="1:256" x14ac:dyDescent="0.2">
      <c r="A19" s="6">
        <v>1.4</v>
      </c>
      <c r="B19" s="6" t="s">
        <v>8</v>
      </c>
      <c r="C19" s="132" t="s">
        <v>139</v>
      </c>
      <c r="D19" s="132"/>
      <c r="E19" s="19"/>
      <c r="F19" s="20" t="s">
        <v>9</v>
      </c>
      <c r="G19" s="20"/>
      <c r="H19" s="1" t="s">
        <v>139</v>
      </c>
      <c r="I19" s="9"/>
      <c r="J19" s="1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7"/>
      <c r="IV19" s="7"/>
    </row>
    <row r="20" spans="1:256" x14ac:dyDescent="0.2">
      <c r="A20" s="6"/>
      <c r="B20" s="6"/>
      <c r="C20" s="9"/>
      <c r="D20" s="9"/>
      <c r="E20" s="19"/>
      <c r="F20" s="20"/>
      <c r="G20" s="20"/>
      <c r="H20" s="9"/>
      <c r="I20" s="9"/>
      <c r="J20" s="1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7"/>
      <c r="IV20" s="7"/>
    </row>
    <row r="21" spans="1:256" x14ac:dyDescent="0.2">
      <c r="A21" s="6"/>
      <c r="B21" s="6"/>
      <c r="C21" s="9"/>
      <c r="D21" s="9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7"/>
      <c r="IV21" s="7"/>
    </row>
    <row r="22" spans="1:256" x14ac:dyDescent="0.2">
      <c r="A22" s="6"/>
      <c r="B22" s="6"/>
      <c r="C22" s="9"/>
      <c r="D22" s="9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7"/>
      <c r="IV22" s="7"/>
    </row>
    <row r="23" spans="1:256" x14ac:dyDescent="0.2">
      <c r="A23" s="21"/>
      <c r="B23" s="133"/>
      <c r="C23" s="133"/>
      <c r="D23" s="133"/>
      <c r="E23" s="133"/>
      <c r="F23" s="22" t="s">
        <v>10</v>
      </c>
      <c r="G23" s="23" t="s">
        <v>11</v>
      </c>
      <c r="H23" s="24" t="s">
        <v>12</v>
      </c>
      <c r="I23" s="22"/>
      <c r="J23" s="2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15"/>
      <c r="IU23" s="7"/>
      <c r="IV23" s="7"/>
    </row>
    <row r="24" spans="1:256" x14ac:dyDescent="0.2">
      <c r="A24" s="25"/>
      <c r="B24" s="134" t="s">
        <v>13</v>
      </c>
      <c r="C24" s="134"/>
      <c r="D24" s="134"/>
      <c r="E24" s="134"/>
      <c r="F24" s="26" t="s">
        <v>14</v>
      </c>
      <c r="G24" s="27"/>
      <c r="H24" s="28" t="s">
        <v>15</v>
      </c>
      <c r="I24" s="29" t="s">
        <v>16</v>
      </c>
      <c r="J24" s="2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15"/>
      <c r="IU24" s="7"/>
      <c r="IV24" s="7"/>
    </row>
    <row r="25" spans="1:256" x14ac:dyDescent="0.2">
      <c r="A25" s="30"/>
      <c r="B25" s="11"/>
      <c r="C25" s="11"/>
      <c r="D25" s="11"/>
      <c r="E25" s="11"/>
      <c r="F25" s="31" t="s">
        <v>17</v>
      </c>
      <c r="G25" s="32" t="s">
        <v>18</v>
      </c>
      <c r="H25" s="33" t="s">
        <v>19</v>
      </c>
      <c r="I25" s="34"/>
      <c r="J25" s="2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15"/>
      <c r="IU25" s="7"/>
      <c r="IV25" s="7"/>
    </row>
    <row r="26" spans="1:256" x14ac:dyDescent="0.2">
      <c r="A26" s="9"/>
      <c r="B26" s="9"/>
      <c r="C26" s="9"/>
      <c r="D26" s="9"/>
      <c r="E26" s="9"/>
      <c r="F26" s="35"/>
      <c r="G26" s="35"/>
      <c r="H26" s="35"/>
      <c r="I26" s="36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7"/>
      <c r="IV26" s="7"/>
    </row>
    <row r="27" spans="1:256" x14ac:dyDescent="0.2">
      <c r="A27" s="13">
        <v>2</v>
      </c>
      <c r="B27" s="17" t="s">
        <v>20</v>
      </c>
      <c r="C27" s="6"/>
      <c r="D27" s="6"/>
      <c r="E27" s="6"/>
      <c r="F27" s="135" t="s">
        <v>21</v>
      </c>
      <c r="G27" s="135"/>
      <c r="H27" s="135"/>
      <c r="I27" s="135"/>
      <c r="J27" s="3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15"/>
      <c r="IU27" s="7"/>
      <c r="IV27" s="7"/>
    </row>
    <row r="28" spans="1:256" x14ac:dyDescent="0.2">
      <c r="A28" s="17"/>
      <c r="B28" s="17"/>
      <c r="C28" s="6"/>
      <c r="D28" s="6"/>
      <c r="E28" s="6"/>
      <c r="F28" s="135" t="s">
        <v>22</v>
      </c>
      <c r="G28" s="135"/>
      <c r="H28" s="135"/>
      <c r="I28" s="135"/>
      <c r="J28" s="3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15"/>
      <c r="IU28" s="16"/>
      <c r="IV28" s="7"/>
    </row>
    <row r="29" spans="1:256" ht="14.25" x14ac:dyDescent="0.2">
      <c r="A29" s="6"/>
      <c r="B29" s="38"/>
      <c r="C29" s="38"/>
      <c r="D29" s="39"/>
      <c r="E29" s="39"/>
      <c r="F29" s="40"/>
      <c r="G29" s="15"/>
      <c r="H29" s="15"/>
      <c r="I29" s="15"/>
      <c r="J29" s="4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7"/>
      <c r="IV29" s="7"/>
    </row>
    <row r="30" spans="1:256" x14ac:dyDescent="0.2">
      <c r="A30" s="6"/>
      <c r="B30" s="39" t="s">
        <v>23</v>
      </c>
      <c r="C30" s="39"/>
      <c r="D30" s="39"/>
      <c r="E30" s="39"/>
      <c r="F30" s="42"/>
      <c r="G30" s="15"/>
      <c r="H30" s="15"/>
      <c r="I30" s="15"/>
      <c r="J30" s="1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15"/>
      <c r="IU30" s="7"/>
      <c r="IV30" s="7"/>
    </row>
    <row r="31" spans="1:256" x14ac:dyDescent="0.2">
      <c r="A31" s="43"/>
      <c r="B31" s="15"/>
      <c r="C31" s="15"/>
      <c r="D31" s="15"/>
      <c r="E31" s="15"/>
      <c r="F31" s="42"/>
      <c r="G31" s="15"/>
      <c r="H31" s="15"/>
      <c r="I31" s="15"/>
      <c r="J31" s="15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15"/>
      <c r="IU31" s="42"/>
      <c r="IV31" s="18"/>
    </row>
    <row r="32" spans="1:256" ht="14.25" x14ac:dyDescent="0.2">
      <c r="A32" s="6"/>
      <c r="B32" s="44" t="s">
        <v>92</v>
      </c>
      <c r="C32" s="39"/>
      <c r="D32" s="45"/>
      <c r="E32" s="39"/>
      <c r="F32" s="46" t="s">
        <v>24</v>
      </c>
      <c r="G32" s="47">
        <v>0.5</v>
      </c>
      <c r="H32" s="2">
        <v>0</v>
      </c>
      <c r="I32" s="48">
        <f>(G32*H32)</f>
        <v>0</v>
      </c>
      <c r="J32" s="4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15"/>
      <c r="IU32" s="16"/>
      <c r="IV32" s="7"/>
    </row>
    <row r="33" spans="1:256" ht="14.25" x14ac:dyDescent="0.2">
      <c r="A33" s="6"/>
      <c r="B33" s="44" t="s">
        <v>93</v>
      </c>
      <c r="C33" s="39"/>
      <c r="D33" s="45"/>
      <c r="E33" s="39"/>
      <c r="F33" s="46" t="s">
        <v>24</v>
      </c>
      <c r="G33" s="50">
        <v>1</v>
      </c>
      <c r="H33" s="2">
        <v>0</v>
      </c>
      <c r="I33" s="48">
        <f>(G33*H33)</f>
        <v>0</v>
      </c>
      <c r="J33" s="4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15"/>
      <c r="IU33" s="7"/>
      <c r="IV33" s="7"/>
    </row>
    <row r="34" spans="1:256" ht="14.25" x14ac:dyDescent="0.2">
      <c r="A34" s="6"/>
      <c r="B34" s="44" t="s">
        <v>94</v>
      </c>
      <c r="C34" s="51"/>
      <c r="D34" s="52"/>
      <c r="E34" s="39"/>
      <c r="F34" s="46" t="s">
        <v>24</v>
      </c>
      <c r="G34" s="47">
        <v>1.5</v>
      </c>
      <c r="H34" s="2">
        <v>0</v>
      </c>
      <c r="I34" s="48">
        <f>(G34*H34)</f>
        <v>0</v>
      </c>
      <c r="J34" s="4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15"/>
      <c r="IU34" s="7"/>
      <c r="IV34" s="7"/>
    </row>
    <row r="35" spans="1:256" ht="14.25" x14ac:dyDescent="0.2">
      <c r="A35" s="6"/>
      <c r="B35" s="44" t="s">
        <v>95</v>
      </c>
      <c r="C35" s="51"/>
      <c r="D35" s="52"/>
      <c r="E35" s="39"/>
      <c r="F35" s="46" t="s">
        <v>24</v>
      </c>
      <c r="G35" s="47">
        <v>2.5</v>
      </c>
      <c r="H35" s="2">
        <v>0</v>
      </c>
      <c r="I35" s="48">
        <f>(G35*H35)</f>
        <v>0</v>
      </c>
      <c r="J35" s="4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7"/>
      <c r="IV35" s="7"/>
    </row>
    <row r="36" spans="1:256" ht="14.25" x14ac:dyDescent="0.2">
      <c r="A36" s="6"/>
      <c r="B36" s="44" t="s">
        <v>96</v>
      </c>
      <c r="C36" s="51"/>
      <c r="D36" s="52"/>
      <c r="E36" s="39"/>
      <c r="F36" s="46" t="s">
        <v>24</v>
      </c>
      <c r="G36" s="50">
        <v>3</v>
      </c>
      <c r="H36" s="2">
        <v>0</v>
      </c>
      <c r="I36" s="48">
        <f>(G36*H36)</f>
        <v>0</v>
      </c>
      <c r="J36" s="4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7"/>
      <c r="IV36" s="7"/>
    </row>
    <row r="37" spans="1:256" ht="14.25" x14ac:dyDescent="0.2">
      <c r="A37" s="6"/>
      <c r="B37" s="51"/>
      <c r="C37" s="51"/>
      <c r="D37" s="52"/>
      <c r="E37" s="39"/>
      <c r="F37" s="53"/>
      <c r="G37" s="15"/>
      <c r="H37" s="42"/>
      <c r="I37" s="54"/>
      <c r="J37" s="1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15"/>
      <c r="IU37" s="7"/>
      <c r="IV37" s="7"/>
    </row>
    <row r="38" spans="1:256" ht="14.25" x14ac:dyDescent="0.2">
      <c r="A38" s="6"/>
      <c r="B38" s="51" t="s">
        <v>25</v>
      </c>
      <c r="C38" s="51"/>
      <c r="D38" s="52"/>
      <c r="E38" s="39"/>
      <c r="F38" s="53"/>
      <c r="G38" s="15"/>
      <c r="H38" s="42"/>
      <c r="I38" s="15"/>
      <c r="J38" s="1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7"/>
      <c r="IV38" s="7"/>
    </row>
    <row r="39" spans="1:256" x14ac:dyDescent="0.2">
      <c r="A39" s="6"/>
      <c r="B39" s="51"/>
      <c r="C39" s="51"/>
      <c r="D39" s="51"/>
      <c r="E39" s="39"/>
      <c r="F39" s="55"/>
      <c r="G39" s="15"/>
      <c r="H39" s="42"/>
      <c r="I39" s="56"/>
      <c r="J39" s="1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7"/>
      <c r="IV39" s="7"/>
    </row>
    <row r="40" spans="1:256" ht="14.25" x14ac:dyDescent="0.2">
      <c r="A40" s="6"/>
      <c r="B40" s="44" t="s">
        <v>92</v>
      </c>
      <c r="C40" s="57"/>
      <c r="D40" s="57"/>
      <c r="E40" s="15"/>
      <c r="F40" s="46" t="s">
        <v>24</v>
      </c>
      <c r="G40" s="50">
        <v>1</v>
      </c>
      <c r="H40" s="2">
        <v>0</v>
      </c>
      <c r="I40" s="58">
        <f>(G40*H40)</f>
        <v>0</v>
      </c>
      <c r="J40" s="49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6"/>
      <c r="IU40" s="7"/>
      <c r="IV40" s="18"/>
    </row>
    <row r="41" spans="1:256" ht="14.25" x14ac:dyDescent="0.2">
      <c r="A41" s="6"/>
      <c r="B41" s="44" t="s">
        <v>93</v>
      </c>
      <c r="C41" s="39"/>
      <c r="D41" s="45"/>
      <c r="E41" s="39"/>
      <c r="F41" s="46" t="s">
        <v>24</v>
      </c>
      <c r="G41" s="47">
        <v>1.5</v>
      </c>
      <c r="H41" s="2">
        <v>0</v>
      </c>
      <c r="I41" s="58">
        <f>(G41*H41)</f>
        <v>0</v>
      </c>
      <c r="J41" s="49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15"/>
      <c r="IU41" s="7"/>
      <c r="IV41" s="7"/>
    </row>
    <row r="42" spans="1:256" ht="14.25" x14ac:dyDescent="0.2">
      <c r="A42" s="6"/>
      <c r="B42" s="44" t="s">
        <v>94</v>
      </c>
      <c r="C42" s="39"/>
      <c r="D42" s="45"/>
      <c r="E42" s="39"/>
      <c r="F42" s="46" t="s">
        <v>24</v>
      </c>
      <c r="G42" s="50">
        <v>2</v>
      </c>
      <c r="H42" s="2">
        <v>0</v>
      </c>
      <c r="I42" s="58">
        <f>(G42*H42)</f>
        <v>0</v>
      </c>
      <c r="J42" s="4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7"/>
      <c r="IV42" s="7"/>
    </row>
    <row r="43" spans="1:256" ht="14.25" x14ac:dyDescent="0.2">
      <c r="A43" s="6"/>
      <c r="B43" s="44" t="s">
        <v>95</v>
      </c>
      <c r="C43" s="51"/>
      <c r="D43" s="51"/>
      <c r="E43" s="39"/>
      <c r="F43" s="46" t="s">
        <v>24</v>
      </c>
      <c r="G43" s="50">
        <v>3</v>
      </c>
      <c r="H43" s="2">
        <v>0</v>
      </c>
      <c r="I43" s="58">
        <f>(G43*H43)</f>
        <v>0</v>
      </c>
      <c r="J43" s="4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39"/>
      <c r="IU43" s="16"/>
      <c r="IV43" s="7"/>
    </row>
    <row r="44" spans="1:256" ht="14.25" x14ac:dyDescent="0.2">
      <c r="A44" s="6"/>
      <c r="B44" s="44" t="s">
        <v>96</v>
      </c>
      <c r="C44" s="51"/>
      <c r="D44" s="51"/>
      <c r="E44" s="39"/>
      <c r="F44" s="46" t="s">
        <v>24</v>
      </c>
      <c r="G44" s="50">
        <v>4</v>
      </c>
      <c r="H44" s="2">
        <v>0</v>
      </c>
      <c r="I44" s="58">
        <f>(G44*H44)</f>
        <v>0</v>
      </c>
      <c r="J44" s="49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15"/>
      <c r="IU44" s="7"/>
      <c r="IV44" s="7"/>
    </row>
    <row r="45" spans="1:256" x14ac:dyDescent="0.2">
      <c r="A45" s="6"/>
      <c r="B45" s="57"/>
      <c r="C45" s="57"/>
      <c r="D45" s="57"/>
      <c r="E45" s="15"/>
      <c r="F45" s="55"/>
      <c r="G45" s="15"/>
      <c r="H45" s="42"/>
      <c r="I45" s="54"/>
      <c r="J45" s="15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6"/>
      <c r="IU45" s="7"/>
      <c r="IV45" s="18"/>
    </row>
    <row r="46" spans="1:256" x14ac:dyDescent="0.2">
      <c r="A46" s="6"/>
      <c r="B46" s="57" t="s">
        <v>26</v>
      </c>
      <c r="C46" s="57"/>
      <c r="D46" s="57"/>
      <c r="E46" s="15"/>
      <c r="F46" s="55"/>
      <c r="G46" s="15"/>
      <c r="H46" s="42"/>
      <c r="I46" s="15"/>
      <c r="J46" s="15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6"/>
      <c r="IU46" s="7"/>
      <c r="IV46" s="18"/>
    </row>
    <row r="47" spans="1:256" x14ac:dyDescent="0.2">
      <c r="A47" s="6"/>
      <c r="B47" s="57"/>
      <c r="C47" s="57"/>
      <c r="D47" s="57"/>
      <c r="E47" s="15"/>
      <c r="F47" s="55"/>
      <c r="G47" s="15"/>
      <c r="H47" s="42"/>
      <c r="I47" s="56"/>
      <c r="J47" s="15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6"/>
      <c r="IU47" s="7"/>
      <c r="IV47" s="18"/>
    </row>
    <row r="48" spans="1:256" ht="14.25" x14ac:dyDescent="0.2">
      <c r="A48" s="6"/>
      <c r="B48" s="44" t="s">
        <v>97</v>
      </c>
      <c r="C48" s="57"/>
      <c r="D48" s="57"/>
      <c r="E48" s="15"/>
      <c r="F48" s="46" t="s">
        <v>24</v>
      </c>
      <c r="G48" s="50">
        <v>1.5</v>
      </c>
      <c r="H48" s="2">
        <v>0</v>
      </c>
      <c r="I48" s="58">
        <f>(G48*H48)</f>
        <v>0</v>
      </c>
      <c r="J48" s="49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6"/>
      <c r="IU48" s="7"/>
      <c r="IV48" s="18"/>
    </row>
    <row r="49" spans="1:256" ht="14.25" x14ac:dyDescent="0.2">
      <c r="A49" s="43"/>
      <c r="B49" s="44" t="s">
        <v>98</v>
      </c>
      <c r="C49" s="57"/>
      <c r="D49" s="57"/>
      <c r="E49" s="15"/>
      <c r="F49" s="46" t="s">
        <v>24</v>
      </c>
      <c r="G49" s="50">
        <v>2</v>
      </c>
      <c r="H49" s="2">
        <v>0</v>
      </c>
      <c r="I49" s="58">
        <f>(G49*H49)</f>
        <v>0</v>
      </c>
      <c r="J49" s="49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6"/>
      <c r="IU49" s="7"/>
      <c r="IV49" s="18"/>
    </row>
    <row r="50" spans="1:256" ht="14.25" x14ac:dyDescent="0.2">
      <c r="A50" s="6"/>
      <c r="B50" s="39"/>
      <c r="C50" s="39"/>
      <c r="D50" s="45"/>
      <c r="E50" s="39"/>
      <c r="F50" s="55"/>
      <c r="G50" s="15"/>
      <c r="H50" s="42"/>
      <c r="I50" s="15"/>
      <c r="J50" s="1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15"/>
      <c r="IU50" s="7"/>
      <c r="IV50" s="7"/>
    </row>
    <row r="51" spans="1:256" ht="14.25" x14ac:dyDescent="0.2">
      <c r="A51" s="6"/>
      <c r="B51" s="38" t="s">
        <v>27</v>
      </c>
      <c r="C51" s="39"/>
      <c r="D51" s="45"/>
      <c r="E51" s="39"/>
      <c r="F51" s="55"/>
      <c r="G51" s="15"/>
      <c r="H51" s="42"/>
      <c r="I51" s="15"/>
      <c r="J51" s="1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15"/>
      <c r="IU51" s="7"/>
      <c r="IV51" s="7"/>
    </row>
    <row r="52" spans="1:256" ht="14.25" x14ac:dyDescent="0.2">
      <c r="A52" s="6"/>
      <c r="B52" s="39"/>
      <c r="C52" s="39"/>
      <c r="D52" s="45"/>
      <c r="E52" s="39"/>
      <c r="F52" s="55"/>
      <c r="G52" s="15"/>
      <c r="H52" s="42"/>
      <c r="I52" s="56"/>
      <c r="J52" s="1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15"/>
      <c r="IU52" s="7"/>
      <c r="IV52" s="7"/>
    </row>
    <row r="53" spans="1:256" ht="14.25" x14ac:dyDescent="0.2">
      <c r="A53" s="6"/>
      <c r="B53" s="44" t="s">
        <v>99</v>
      </c>
      <c r="C53" s="39"/>
      <c r="D53" s="45"/>
      <c r="E53" s="39" t="s">
        <v>28</v>
      </c>
      <c r="F53" s="46" t="s">
        <v>24</v>
      </c>
      <c r="G53" s="50">
        <v>0.5</v>
      </c>
      <c r="H53" s="2">
        <v>0</v>
      </c>
      <c r="I53" s="58">
        <f>(G53*H53)</f>
        <v>0</v>
      </c>
      <c r="J53" s="4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15"/>
      <c r="IU53" s="7"/>
      <c r="IV53" s="7"/>
    </row>
    <row r="54" spans="1:256" ht="14.25" x14ac:dyDescent="0.2">
      <c r="A54" s="6"/>
      <c r="B54" s="59" t="s">
        <v>29</v>
      </c>
      <c r="C54" s="39"/>
      <c r="D54" s="45"/>
      <c r="E54" s="39" t="s">
        <v>30</v>
      </c>
      <c r="F54" s="46" t="s">
        <v>24</v>
      </c>
      <c r="G54" s="60">
        <v>0.3</v>
      </c>
      <c r="H54" s="2">
        <v>0</v>
      </c>
      <c r="I54" s="58">
        <f>(G54*H54)</f>
        <v>0</v>
      </c>
      <c r="J54" s="49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15"/>
      <c r="IU54" s="7"/>
      <c r="IV54" s="7"/>
    </row>
    <row r="55" spans="1:256" ht="14.25" x14ac:dyDescent="0.2">
      <c r="A55" s="6"/>
      <c r="B55" s="44"/>
      <c r="C55" s="39"/>
      <c r="D55" s="45"/>
      <c r="E55" s="39"/>
      <c r="F55" s="61"/>
      <c r="G55" s="62"/>
      <c r="H55" s="63"/>
      <c r="I55" s="64"/>
      <c r="J55" s="1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15"/>
      <c r="IU55" s="7"/>
      <c r="IV55" s="7"/>
    </row>
    <row r="56" spans="1:256" ht="14.25" x14ac:dyDescent="0.2">
      <c r="A56" s="6"/>
      <c r="B56" s="44" t="s">
        <v>100</v>
      </c>
      <c r="C56" s="39"/>
      <c r="D56" s="45"/>
      <c r="E56" s="39" t="s">
        <v>28</v>
      </c>
      <c r="F56" s="46" t="s">
        <v>24</v>
      </c>
      <c r="G56" s="65">
        <v>1</v>
      </c>
      <c r="H56" s="3">
        <v>0</v>
      </c>
      <c r="I56" s="58">
        <f>(G56*H56)</f>
        <v>0</v>
      </c>
      <c r="J56" s="49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15"/>
      <c r="IU56" s="7"/>
      <c r="IV56" s="7"/>
    </row>
    <row r="57" spans="1:256" ht="14.25" x14ac:dyDescent="0.2">
      <c r="A57" s="6"/>
      <c r="B57" s="6" t="s">
        <v>31</v>
      </c>
      <c r="C57" s="39"/>
      <c r="D57" s="45"/>
      <c r="E57" s="15" t="s">
        <v>30</v>
      </c>
      <c r="F57" s="46" t="s">
        <v>24</v>
      </c>
      <c r="G57" s="50">
        <v>0.5</v>
      </c>
      <c r="H57" s="2">
        <v>0</v>
      </c>
      <c r="I57" s="58">
        <f>(G57*H57)</f>
        <v>0</v>
      </c>
      <c r="J57" s="49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15"/>
      <c r="IU57" s="7"/>
      <c r="IV57" s="7"/>
    </row>
    <row r="58" spans="1:256" ht="14.25" x14ac:dyDescent="0.2">
      <c r="A58" s="6"/>
      <c r="B58" s="6"/>
      <c r="C58" s="39"/>
      <c r="D58" s="45"/>
      <c r="E58" s="15"/>
      <c r="F58" s="55"/>
      <c r="G58" s="15"/>
      <c r="H58" s="42"/>
      <c r="I58" s="15"/>
      <c r="J58" s="1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15"/>
      <c r="IU58" s="7"/>
      <c r="IV58" s="7"/>
    </row>
    <row r="59" spans="1:256" ht="14.25" x14ac:dyDescent="0.2">
      <c r="A59" s="6"/>
      <c r="B59" s="6"/>
      <c r="C59" s="39"/>
      <c r="D59" s="45"/>
      <c r="E59" s="15"/>
      <c r="F59" s="55"/>
      <c r="G59" s="15"/>
      <c r="H59" s="42"/>
      <c r="I59" s="15"/>
      <c r="J59" s="1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15"/>
      <c r="IU59" s="7"/>
      <c r="IV59" s="7"/>
    </row>
    <row r="60" spans="1:256" ht="14.25" x14ac:dyDescent="0.2">
      <c r="A60" s="6"/>
      <c r="B60" s="6"/>
      <c r="C60" s="39"/>
      <c r="D60" s="45"/>
      <c r="E60" s="15"/>
      <c r="F60" s="55"/>
      <c r="G60" s="15"/>
      <c r="H60" s="42"/>
      <c r="I60" s="15"/>
      <c r="J60" s="1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15"/>
      <c r="IU60" s="7"/>
      <c r="IV60" s="7"/>
    </row>
    <row r="61" spans="1:256" ht="14.25" x14ac:dyDescent="0.2">
      <c r="A61" s="6"/>
      <c r="B61" s="6"/>
      <c r="C61" s="39"/>
      <c r="D61" s="45"/>
      <c r="E61" s="15"/>
      <c r="F61" s="55"/>
      <c r="G61" s="15"/>
      <c r="H61" s="42"/>
      <c r="I61" s="15"/>
      <c r="J61" s="1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15"/>
      <c r="IU61" s="7"/>
      <c r="IV61" s="7"/>
    </row>
    <row r="62" spans="1:256" ht="14.25" x14ac:dyDescent="0.2">
      <c r="A62" s="6"/>
      <c r="B62" s="6"/>
      <c r="C62" s="39"/>
      <c r="D62" s="45"/>
      <c r="E62" s="15"/>
      <c r="F62" s="55"/>
      <c r="G62" s="15"/>
      <c r="H62" s="42"/>
      <c r="I62" s="15"/>
      <c r="J62" s="1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15"/>
      <c r="IU62" s="7"/>
      <c r="IV62" s="7"/>
    </row>
    <row r="63" spans="1:256" ht="14.25" x14ac:dyDescent="0.2">
      <c r="A63" s="6"/>
      <c r="B63" s="6"/>
      <c r="C63" s="39"/>
      <c r="D63" s="45"/>
      <c r="E63" s="15"/>
      <c r="F63" s="55"/>
      <c r="G63" s="15"/>
      <c r="H63" s="42"/>
      <c r="I63" s="15"/>
      <c r="J63" s="1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15"/>
      <c r="IU63" s="7"/>
      <c r="IV63" s="7"/>
    </row>
    <row r="64" spans="1:256" ht="14.25" x14ac:dyDescent="0.2">
      <c r="A64" s="6"/>
      <c r="B64" s="6"/>
      <c r="C64" s="39"/>
      <c r="D64" s="45"/>
      <c r="E64" s="15"/>
      <c r="F64" s="55"/>
      <c r="G64" s="15"/>
      <c r="H64" s="42"/>
      <c r="I64" s="15"/>
      <c r="J64" s="1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15"/>
      <c r="IU64" s="7"/>
      <c r="IV64" s="7"/>
    </row>
    <row r="65" spans="1:256" ht="14.25" x14ac:dyDescent="0.2">
      <c r="A65" s="6"/>
      <c r="B65" s="6"/>
      <c r="C65" s="39"/>
      <c r="D65" s="45"/>
      <c r="E65" s="15"/>
      <c r="F65" s="55"/>
      <c r="G65" s="15"/>
      <c r="H65" s="42"/>
      <c r="I65" s="15"/>
      <c r="J65" s="1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15"/>
      <c r="IU65" s="7"/>
      <c r="IV65" s="7"/>
    </row>
    <row r="66" spans="1:256" x14ac:dyDescent="0.2">
      <c r="A66" s="21"/>
      <c r="B66" s="133"/>
      <c r="C66" s="133"/>
      <c r="D66" s="133"/>
      <c r="E66" s="133"/>
      <c r="F66" s="22" t="s">
        <v>10</v>
      </c>
      <c r="G66" s="23" t="s">
        <v>11</v>
      </c>
      <c r="H66" s="24" t="s">
        <v>12</v>
      </c>
      <c r="I66" s="22"/>
      <c r="J66" s="2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15"/>
      <c r="IU66" s="7"/>
      <c r="IV66" s="7"/>
    </row>
    <row r="67" spans="1:256" x14ac:dyDescent="0.2">
      <c r="A67" s="25"/>
      <c r="B67" s="134" t="s">
        <v>13</v>
      </c>
      <c r="C67" s="134"/>
      <c r="D67" s="134"/>
      <c r="E67" s="134"/>
      <c r="F67" s="26" t="s">
        <v>14</v>
      </c>
      <c r="G67" s="27"/>
      <c r="H67" s="28" t="s">
        <v>15</v>
      </c>
      <c r="I67" s="29" t="s">
        <v>16</v>
      </c>
      <c r="J67" s="25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15"/>
      <c r="IU67" s="7"/>
      <c r="IV67" s="7"/>
    </row>
    <row r="68" spans="1:256" x14ac:dyDescent="0.2">
      <c r="A68" s="30"/>
      <c r="B68" s="11"/>
      <c r="C68" s="11"/>
      <c r="D68" s="11"/>
      <c r="E68" s="11"/>
      <c r="F68" s="31" t="s">
        <v>17</v>
      </c>
      <c r="G68" s="32" t="s">
        <v>18</v>
      </c>
      <c r="H68" s="33" t="s">
        <v>19</v>
      </c>
      <c r="I68" s="34"/>
      <c r="J68" s="2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15"/>
      <c r="IU68" s="7"/>
      <c r="IV68" s="7"/>
    </row>
    <row r="69" spans="1:256" ht="14.25" x14ac:dyDescent="0.2">
      <c r="A69" s="6"/>
      <c r="B69" s="6"/>
      <c r="C69" s="39"/>
      <c r="D69" s="45"/>
      <c r="E69" s="15"/>
      <c r="F69" s="55"/>
      <c r="G69" s="15"/>
      <c r="H69" s="15"/>
      <c r="I69" s="15"/>
      <c r="J69" s="1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15"/>
      <c r="IU69" s="6"/>
      <c r="IV69" s="6"/>
    </row>
    <row r="70" spans="1:256" ht="14.25" x14ac:dyDescent="0.2">
      <c r="A70" s="6"/>
      <c r="B70" s="44" t="s">
        <v>101</v>
      </c>
      <c r="C70" s="39"/>
      <c r="D70" s="45"/>
      <c r="E70" s="15"/>
      <c r="F70" s="135" t="s">
        <v>21</v>
      </c>
      <c r="G70" s="135"/>
      <c r="H70" s="135"/>
      <c r="I70" s="135"/>
      <c r="J70" s="3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15"/>
      <c r="IU70" s="6"/>
      <c r="IV70" s="6"/>
    </row>
    <row r="71" spans="1:256" ht="14.25" x14ac:dyDescent="0.2">
      <c r="A71" s="6"/>
      <c r="B71" s="6" t="s">
        <v>32</v>
      </c>
      <c r="C71" s="39"/>
      <c r="D71" s="45"/>
      <c r="E71" s="15"/>
      <c r="F71" s="135" t="s">
        <v>22</v>
      </c>
      <c r="G71" s="135"/>
      <c r="H71" s="135"/>
      <c r="I71" s="135"/>
      <c r="J71" s="3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15"/>
      <c r="IU71" s="6"/>
      <c r="IV71" s="6"/>
    </row>
    <row r="72" spans="1:256" ht="14.25" x14ac:dyDescent="0.2">
      <c r="A72" s="6"/>
      <c r="B72" s="6" t="s">
        <v>33</v>
      </c>
      <c r="C72" s="39"/>
      <c r="D72" s="45"/>
      <c r="E72" s="15"/>
      <c r="F72" s="55"/>
      <c r="G72" s="15"/>
      <c r="H72" s="42"/>
      <c r="I72" s="15"/>
      <c r="J72" s="15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15"/>
      <c r="IU72" s="6"/>
      <c r="IV72" s="6"/>
    </row>
    <row r="73" spans="1:256" ht="14.25" x14ac:dyDescent="0.2">
      <c r="A73" s="6"/>
      <c r="B73" s="6"/>
      <c r="C73" s="39"/>
      <c r="D73" s="45"/>
      <c r="E73" s="15"/>
      <c r="F73" s="55"/>
      <c r="G73" s="15"/>
      <c r="H73" s="42"/>
      <c r="I73" s="15"/>
      <c r="J73" s="15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15"/>
      <c r="IU73" s="6"/>
      <c r="IV73" s="6"/>
    </row>
    <row r="74" spans="1:256" ht="14.25" x14ac:dyDescent="0.2">
      <c r="A74" s="6"/>
      <c r="B74" s="66" t="s">
        <v>102</v>
      </c>
      <c r="C74" s="51"/>
      <c r="D74" s="51"/>
      <c r="E74" s="15" t="s">
        <v>28</v>
      </c>
      <c r="F74" s="46" t="s">
        <v>24</v>
      </c>
      <c r="G74" s="67">
        <v>1</v>
      </c>
      <c r="H74" s="2">
        <v>0</v>
      </c>
      <c r="I74" s="48">
        <f>(G74*H74)</f>
        <v>0</v>
      </c>
      <c r="J74" s="49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x14ac:dyDescent="0.2">
      <c r="A75" s="6"/>
      <c r="B75" s="51"/>
      <c r="C75" s="51"/>
      <c r="D75" s="51"/>
      <c r="E75" s="15" t="s">
        <v>30</v>
      </c>
      <c r="F75" s="46" t="s">
        <v>24</v>
      </c>
      <c r="G75" s="67">
        <v>0.5</v>
      </c>
      <c r="H75" s="4">
        <v>0</v>
      </c>
      <c r="I75" s="48">
        <f>(G75*H75)</f>
        <v>0</v>
      </c>
      <c r="J75" s="69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15"/>
      <c r="IU75" s="6"/>
      <c r="IV75" s="6"/>
    </row>
    <row r="76" spans="1:256" x14ac:dyDescent="0.2">
      <c r="A76" s="6"/>
      <c r="B76" s="51"/>
      <c r="C76" s="51"/>
      <c r="D76" s="51"/>
      <c r="E76" s="15"/>
      <c r="F76" s="55"/>
      <c r="G76" s="70"/>
      <c r="H76" s="55"/>
      <c r="I76" s="64"/>
      <c r="J76" s="7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15"/>
      <c r="IU76" s="6"/>
      <c r="IV76" s="6"/>
    </row>
    <row r="77" spans="1:256" ht="14.25" x14ac:dyDescent="0.2">
      <c r="A77" s="6"/>
      <c r="B77" s="51" t="s">
        <v>103</v>
      </c>
      <c r="C77" s="51"/>
      <c r="D77" s="51"/>
      <c r="E77" s="15" t="s">
        <v>28</v>
      </c>
      <c r="F77" s="46" t="s">
        <v>24</v>
      </c>
      <c r="G77" s="72">
        <v>1.5</v>
      </c>
      <c r="H77" s="4">
        <v>0</v>
      </c>
      <c r="I77" s="58">
        <f>(G77*H77)</f>
        <v>0</v>
      </c>
      <c r="J77" s="69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15"/>
      <c r="IU77" s="6"/>
      <c r="IV77" s="6"/>
    </row>
    <row r="78" spans="1:256" x14ac:dyDescent="0.2">
      <c r="A78" s="6"/>
      <c r="B78" s="51"/>
      <c r="C78" s="51"/>
      <c r="D78" s="51"/>
      <c r="E78" s="15" t="s">
        <v>30</v>
      </c>
      <c r="F78" s="46" t="s">
        <v>24</v>
      </c>
      <c r="G78" s="73">
        <v>0.75</v>
      </c>
      <c r="H78" s="4">
        <v>0</v>
      </c>
      <c r="I78" s="68">
        <f>(G78*H78)</f>
        <v>0</v>
      </c>
      <c r="J78" s="69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15"/>
      <c r="IU78" s="6"/>
      <c r="IV78" s="6"/>
    </row>
    <row r="79" spans="1:256" x14ac:dyDescent="0.2">
      <c r="A79" s="6"/>
      <c r="B79" s="51"/>
      <c r="C79" s="51"/>
      <c r="D79" s="51"/>
      <c r="E79" s="15"/>
      <c r="F79" s="55"/>
      <c r="G79" s="70"/>
      <c r="H79" s="55"/>
      <c r="I79" s="64"/>
      <c r="J79" s="7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15"/>
      <c r="IU79" s="6"/>
      <c r="IV79" s="6"/>
    </row>
    <row r="80" spans="1:256" ht="14.25" x14ac:dyDescent="0.2">
      <c r="A80" s="6"/>
      <c r="B80" s="51" t="s">
        <v>104</v>
      </c>
      <c r="C80" s="51"/>
      <c r="D80" s="51"/>
      <c r="E80" s="15" t="s">
        <v>28</v>
      </c>
      <c r="F80" s="46" t="s">
        <v>24</v>
      </c>
      <c r="G80" s="72">
        <v>2</v>
      </c>
      <c r="H80" s="4">
        <v>0</v>
      </c>
      <c r="I80" s="58">
        <f>(G80*H80)</f>
        <v>0</v>
      </c>
      <c r="J80" s="69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15"/>
      <c r="IU80" s="6"/>
      <c r="IV80" s="6"/>
    </row>
    <row r="81" spans="1:256" x14ac:dyDescent="0.2">
      <c r="A81" s="6"/>
      <c r="B81" s="51"/>
      <c r="C81" s="51"/>
      <c r="D81" s="51"/>
      <c r="E81" s="15" t="s">
        <v>30</v>
      </c>
      <c r="F81" s="46" t="s">
        <v>24</v>
      </c>
      <c r="G81" s="72">
        <v>1</v>
      </c>
      <c r="H81" s="4">
        <v>0</v>
      </c>
      <c r="I81" s="68">
        <f>(G81*H81)</f>
        <v>0</v>
      </c>
      <c r="J81" s="69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15"/>
      <c r="IU81" s="6"/>
      <c r="IV81" s="6"/>
    </row>
    <row r="82" spans="1:256" x14ac:dyDescent="0.2">
      <c r="A82" s="6"/>
      <c r="B82" s="51"/>
      <c r="C82" s="51"/>
      <c r="D82" s="51"/>
      <c r="E82" s="15"/>
      <c r="F82" s="55"/>
      <c r="G82" s="70"/>
      <c r="H82" s="55"/>
      <c r="I82" s="64"/>
      <c r="J82" s="71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15"/>
      <c r="IU82" s="6"/>
      <c r="IV82" s="6"/>
    </row>
    <row r="83" spans="1:256" ht="14.25" x14ac:dyDescent="0.2">
      <c r="A83" s="6"/>
      <c r="B83" s="51" t="s">
        <v>105</v>
      </c>
      <c r="C83" s="51"/>
      <c r="D83" s="51"/>
      <c r="E83" s="15" t="s">
        <v>28</v>
      </c>
      <c r="F83" s="46" t="s">
        <v>24</v>
      </c>
      <c r="G83" s="72">
        <v>2.5</v>
      </c>
      <c r="H83" s="4">
        <v>0</v>
      </c>
      <c r="I83" s="58">
        <f>(G83*H83)</f>
        <v>0</v>
      </c>
      <c r="J83" s="69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15"/>
      <c r="IU83" s="6"/>
      <c r="IV83" s="6"/>
    </row>
    <row r="84" spans="1:256" x14ac:dyDescent="0.2">
      <c r="A84" s="6"/>
      <c r="B84" s="51"/>
      <c r="C84" s="51"/>
      <c r="D84" s="51"/>
      <c r="E84" s="15" t="s">
        <v>30</v>
      </c>
      <c r="F84" s="46" t="s">
        <v>24</v>
      </c>
      <c r="G84" s="73">
        <v>1.25</v>
      </c>
      <c r="H84" s="4">
        <v>0</v>
      </c>
      <c r="I84" s="58">
        <f>(G84*H84)</f>
        <v>0</v>
      </c>
      <c r="J84" s="69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15"/>
      <c r="IU84" s="6"/>
      <c r="IV84" s="6"/>
    </row>
    <row r="85" spans="1:256" x14ac:dyDescent="0.2">
      <c r="A85" s="6"/>
      <c r="B85" s="51"/>
      <c r="C85" s="51"/>
      <c r="D85" s="51"/>
      <c r="E85" s="15"/>
      <c r="F85" s="55"/>
      <c r="G85" s="70"/>
      <c r="H85" s="55"/>
      <c r="I85" s="74"/>
      <c r="J85" s="71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15"/>
      <c r="IU85" s="6"/>
      <c r="IV85" s="6"/>
    </row>
    <row r="86" spans="1:256" ht="14.25" x14ac:dyDescent="0.2">
      <c r="A86" s="6"/>
      <c r="B86" s="51"/>
      <c r="C86" s="51"/>
      <c r="D86" s="51"/>
      <c r="E86" s="39"/>
      <c r="F86" s="75"/>
      <c r="G86" s="76"/>
      <c r="H86" s="77" t="s">
        <v>34</v>
      </c>
      <c r="I86" s="15"/>
      <c r="J86" s="71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15"/>
      <c r="IU86" s="6"/>
      <c r="IV86" s="6"/>
    </row>
    <row r="87" spans="1:256" ht="14.25" x14ac:dyDescent="0.2">
      <c r="A87" s="6"/>
      <c r="B87" s="44" t="s">
        <v>106</v>
      </c>
      <c r="C87" s="51"/>
      <c r="D87" s="51"/>
      <c r="E87" s="39"/>
      <c r="F87" s="46" t="s">
        <v>24</v>
      </c>
      <c r="G87" s="67">
        <v>1</v>
      </c>
      <c r="H87" s="4">
        <v>0</v>
      </c>
      <c r="I87" s="48">
        <f>(G87*H87)/30</f>
        <v>0</v>
      </c>
      <c r="J87" s="69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15"/>
      <c r="IU87" s="6"/>
      <c r="IV87" s="6"/>
    </row>
    <row r="88" spans="1:256" x14ac:dyDescent="0.2">
      <c r="A88" s="6"/>
      <c r="B88" s="51" t="s">
        <v>35</v>
      </c>
      <c r="C88" s="51"/>
      <c r="D88" s="51"/>
      <c r="E88" s="39"/>
      <c r="F88" s="55"/>
      <c r="G88" s="55"/>
      <c r="H88" s="77" t="s">
        <v>34</v>
      </c>
      <c r="I88" s="54"/>
      <c r="J88" s="71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15"/>
      <c r="IU88" s="6"/>
      <c r="IV88" s="6"/>
    </row>
    <row r="89" spans="1:256" ht="14.25" x14ac:dyDescent="0.2">
      <c r="A89" s="6"/>
      <c r="B89" s="51" t="s">
        <v>36</v>
      </c>
      <c r="C89" s="51"/>
      <c r="D89" s="51"/>
      <c r="E89" s="39"/>
      <c r="F89" s="40"/>
      <c r="G89" s="76"/>
      <c r="H89" s="78"/>
      <c r="I89" s="15"/>
      <c r="J89" s="71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4.25" x14ac:dyDescent="0.2">
      <c r="A90" s="6"/>
      <c r="B90" s="51"/>
      <c r="C90" s="51"/>
      <c r="D90" s="51"/>
      <c r="E90" s="39"/>
      <c r="F90" s="40"/>
      <c r="G90" s="76"/>
      <c r="H90" s="78"/>
      <c r="I90" s="15"/>
      <c r="J90" s="7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4.25" x14ac:dyDescent="0.2">
      <c r="A91" s="6"/>
      <c r="B91" s="51"/>
      <c r="C91" s="51"/>
      <c r="D91" s="51"/>
      <c r="E91" s="39"/>
      <c r="F91" s="40"/>
      <c r="G91" s="76"/>
      <c r="H91" s="78"/>
      <c r="I91" s="15"/>
      <c r="J91" s="71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x14ac:dyDescent="0.2">
      <c r="A92" s="6"/>
      <c r="B92" s="51" t="s">
        <v>37</v>
      </c>
      <c r="C92" s="51"/>
      <c r="D92" s="20"/>
      <c r="E92" s="20"/>
      <c r="F92" s="20"/>
      <c r="G92" s="76"/>
      <c r="H92" s="78"/>
      <c r="I92" s="15"/>
      <c r="J92" s="71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4.25" x14ac:dyDescent="0.2">
      <c r="A93" s="6"/>
      <c r="B93" s="51"/>
      <c r="C93" s="51"/>
      <c r="D93" s="51"/>
      <c r="E93" s="39"/>
      <c r="F93" s="40"/>
      <c r="G93" s="76"/>
      <c r="H93" s="78"/>
      <c r="I93" s="56"/>
      <c r="J93" s="71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4.25" x14ac:dyDescent="0.2">
      <c r="A94" s="6"/>
      <c r="B94" s="44" t="s">
        <v>107</v>
      </c>
      <c r="C94" s="51"/>
      <c r="D94" s="51"/>
      <c r="E94" s="39"/>
      <c r="F94" s="46" t="s">
        <v>24</v>
      </c>
      <c r="G94" s="79">
        <v>0.5</v>
      </c>
      <c r="H94" s="4">
        <v>0</v>
      </c>
      <c r="I94" s="48">
        <f>(G94*H94)</f>
        <v>0</v>
      </c>
      <c r="J94" s="6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4.25" x14ac:dyDescent="0.2">
      <c r="A95" s="6"/>
      <c r="B95" s="44" t="s">
        <v>108</v>
      </c>
      <c r="C95" s="51"/>
      <c r="D95" s="51"/>
      <c r="E95" s="39"/>
      <c r="F95" s="46" t="s">
        <v>24</v>
      </c>
      <c r="G95" s="67">
        <v>1</v>
      </c>
      <c r="H95" s="4">
        <v>0</v>
      </c>
      <c r="I95" s="48">
        <f>(G95*H95)</f>
        <v>0</v>
      </c>
      <c r="J95" s="69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4.25" x14ac:dyDescent="0.2">
      <c r="A96" s="6"/>
      <c r="B96" s="44" t="s">
        <v>109</v>
      </c>
      <c r="C96" s="51"/>
      <c r="D96" s="52" t="s">
        <v>110</v>
      </c>
      <c r="E96" s="39"/>
      <c r="F96" s="46" t="s">
        <v>24</v>
      </c>
      <c r="G96" s="67">
        <v>3</v>
      </c>
      <c r="H96" s="4">
        <v>0</v>
      </c>
      <c r="I96" s="68">
        <f>(G96*H96)</f>
        <v>0</v>
      </c>
      <c r="J96" s="69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4.25" x14ac:dyDescent="0.2">
      <c r="A97" s="6"/>
      <c r="B97" s="44"/>
      <c r="C97" s="51"/>
      <c r="D97" s="52" t="s">
        <v>111</v>
      </c>
      <c r="E97" s="39"/>
      <c r="F97" s="46" t="s">
        <v>24</v>
      </c>
      <c r="G97" s="67">
        <v>4</v>
      </c>
      <c r="H97" s="123">
        <v>0</v>
      </c>
      <c r="I97" s="122">
        <f>(G97*H97)</f>
        <v>0</v>
      </c>
      <c r="J97" s="71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4.25" x14ac:dyDescent="0.2">
      <c r="A98" s="6"/>
      <c r="B98" s="51"/>
      <c r="C98" s="51"/>
      <c r="D98" s="51"/>
      <c r="E98" s="39"/>
      <c r="F98" s="40"/>
      <c r="G98" s="76"/>
      <c r="H98" s="78"/>
      <c r="I98" s="15"/>
      <c r="J98" s="71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4.25" x14ac:dyDescent="0.2">
      <c r="A99" s="6"/>
      <c r="B99" s="51"/>
      <c r="C99" s="51"/>
      <c r="D99" s="51"/>
      <c r="E99" s="39"/>
      <c r="F99" s="40"/>
      <c r="G99" s="76"/>
      <c r="H99" s="78"/>
      <c r="I99" s="15"/>
      <c r="J99" s="71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4.25" x14ac:dyDescent="0.2">
      <c r="A100" s="6"/>
      <c r="B100" s="51" t="s">
        <v>38</v>
      </c>
      <c r="C100" s="51"/>
      <c r="D100" s="51"/>
      <c r="E100" s="39"/>
      <c r="F100" s="40"/>
      <c r="G100" s="76"/>
      <c r="H100" s="78"/>
      <c r="I100" s="15"/>
      <c r="J100" s="7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4.25" x14ac:dyDescent="0.2">
      <c r="A101" s="6"/>
      <c r="B101" s="51"/>
      <c r="C101" s="51"/>
      <c r="D101" s="51"/>
      <c r="E101" s="39"/>
      <c r="F101" s="40"/>
      <c r="G101" s="76"/>
      <c r="H101" s="78"/>
      <c r="I101" s="56"/>
      <c r="J101" s="7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4.25" x14ac:dyDescent="0.2">
      <c r="A102" s="6"/>
      <c r="B102" s="44" t="s">
        <v>112</v>
      </c>
      <c r="C102" s="51"/>
      <c r="D102" s="51"/>
      <c r="E102" s="39"/>
      <c r="F102" s="46" t="s">
        <v>24</v>
      </c>
      <c r="G102" s="67">
        <v>3</v>
      </c>
      <c r="H102" s="4">
        <v>0</v>
      </c>
      <c r="I102" s="58">
        <f>(G102*H102)</f>
        <v>0</v>
      </c>
      <c r="J102" s="69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4.25" x14ac:dyDescent="0.2">
      <c r="A103" s="6"/>
      <c r="B103" s="44" t="s">
        <v>113</v>
      </c>
      <c r="C103" s="51"/>
      <c r="D103" s="51"/>
      <c r="E103" s="39"/>
      <c r="F103" s="46" t="s">
        <v>24</v>
      </c>
      <c r="G103" s="67">
        <v>2</v>
      </c>
      <c r="H103" s="4">
        <v>0</v>
      </c>
      <c r="I103" s="58">
        <f>(G103*H103)</f>
        <v>0</v>
      </c>
      <c r="J103" s="69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4.25" x14ac:dyDescent="0.2">
      <c r="A104" s="6"/>
      <c r="B104" s="51"/>
      <c r="C104" s="51"/>
      <c r="D104" s="51"/>
      <c r="E104" s="39"/>
      <c r="F104" s="40"/>
      <c r="G104" s="76"/>
      <c r="H104" s="55"/>
      <c r="I104" s="78"/>
      <c r="J104" s="7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x14ac:dyDescent="0.2">
      <c r="A105" s="6"/>
      <c r="B105" s="51"/>
      <c r="C105" s="51"/>
      <c r="D105" s="51"/>
      <c r="E105" s="39"/>
      <c r="F105" s="138" t="s">
        <v>39</v>
      </c>
      <c r="G105" s="138"/>
      <c r="H105" s="55"/>
      <c r="I105" s="73">
        <f>SUM(I32+I33+I34+I35+I36+I40+I41+I42+I43+I44+I48+I49+I53+I54+I56+I57+I74+I75+I77+I78+I80+I81+I83+I84+I87+I94+I95+I96+I97+I102+I103)</f>
        <v>0</v>
      </c>
      <c r="J105" s="8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4.25" x14ac:dyDescent="0.2">
      <c r="A106" s="6"/>
      <c r="B106" s="51"/>
      <c r="C106" s="51"/>
      <c r="D106" s="51"/>
      <c r="E106" s="39"/>
      <c r="F106" s="40"/>
      <c r="G106" s="76"/>
      <c r="H106" s="55"/>
      <c r="I106" s="78"/>
      <c r="J106" s="7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4.25" x14ac:dyDescent="0.2">
      <c r="A107" s="6"/>
      <c r="B107" s="51"/>
      <c r="C107" s="51"/>
      <c r="D107" s="51"/>
      <c r="E107" s="39"/>
      <c r="F107" s="40"/>
      <c r="G107" s="76"/>
      <c r="H107" s="55"/>
      <c r="I107" s="78"/>
      <c r="J107" s="7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4.25" x14ac:dyDescent="0.2">
      <c r="A108" s="6"/>
      <c r="B108" s="51"/>
      <c r="C108" s="51"/>
      <c r="D108" s="51"/>
      <c r="E108" s="39"/>
      <c r="F108" s="40"/>
      <c r="G108" s="76"/>
      <c r="H108" s="55"/>
      <c r="I108" s="78"/>
      <c r="J108" s="7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4.25" x14ac:dyDescent="0.2">
      <c r="A109" s="13">
        <v>3</v>
      </c>
      <c r="B109" s="81" t="s">
        <v>40</v>
      </c>
      <c r="C109" s="51"/>
      <c r="D109" s="51"/>
      <c r="E109" s="39"/>
      <c r="F109" s="40"/>
      <c r="G109" s="76"/>
      <c r="H109" s="55"/>
      <c r="I109" s="78"/>
      <c r="J109" s="7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4.25" x14ac:dyDescent="0.2">
      <c r="A110" s="6"/>
      <c r="B110" s="51"/>
      <c r="C110" s="51"/>
      <c r="D110" s="51"/>
      <c r="E110" s="39"/>
      <c r="F110" s="40"/>
      <c r="G110" s="76"/>
      <c r="H110" s="55"/>
      <c r="I110" s="78"/>
      <c r="J110" s="7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4.25" x14ac:dyDescent="0.2">
      <c r="A111" s="6"/>
      <c r="B111" s="51" t="s">
        <v>41</v>
      </c>
      <c r="C111" s="51"/>
      <c r="D111" s="51"/>
      <c r="E111" s="39"/>
      <c r="F111" s="40"/>
      <c r="G111" s="76"/>
      <c r="H111" s="55"/>
      <c r="I111" s="78"/>
      <c r="J111" s="7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4.25" x14ac:dyDescent="0.2">
      <c r="A112" s="6"/>
      <c r="B112" s="51"/>
      <c r="C112" s="51"/>
      <c r="D112" s="51"/>
      <c r="E112" s="39"/>
      <c r="F112" s="40"/>
      <c r="G112" s="76"/>
      <c r="H112" s="55"/>
      <c r="I112" s="78"/>
      <c r="J112" s="7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4.25" x14ac:dyDescent="0.2">
      <c r="A113" s="6"/>
      <c r="B113" s="44" t="s">
        <v>114</v>
      </c>
      <c r="C113" s="51"/>
      <c r="D113" s="51"/>
      <c r="E113" s="6" t="s">
        <v>42</v>
      </c>
      <c r="F113" s="46" t="s">
        <v>24</v>
      </c>
      <c r="G113" s="67">
        <v>2</v>
      </c>
      <c r="H113" s="4">
        <v>0</v>
      </c>
      <c r="I113" s="82">
        <f>(G113*H113)</f>
        <v>0</v>
      </c>
      <c r="J113" s="69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4.25" x14ac:dyDescent="0.2">
      <c r="A114" s="6"/>
      <c r="B114" s="44"/>
      <c r="C114" s="51"/>
      <c r="D114" s="51"/>
      <c r="E114" s="6" t="s">
        <v>43</v>
      </c>
      <c r="F114" s="83" t="s">
        <v>24</v>
      </c>
      <c r="G114" s="84">
        <v>1</v>
      </c>
      <c r="H114" s="4">
        <v>0</v>
      </c>
      <c r="I114" s="82">
        <f>(G114*H114)</f>
        <v>0</v>
      </c>
      <c r="J114" s="69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4.25" x14ac:dyDescent="0.2">
      <c r="A115" s="6"/>
      <c r="B115" s="44"/>
      <c r="C115" s="51"/>
      <c r="D115" s="51"/>
      <c r="E115" s="6"/>
      <c r="F115" s="61"/>
      <c r="G115" s="61"/>
      <c r="H115" s="61"/>
      <c r="I115" s="85"/>
      <c r="J115" s="7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4.25" x14ac:dyDescent="0.2">
      <c r="A116" s="6"/>
      <c r="B116" s="44" t="s">
        <v>115</v>
      </c>
      <c r="C116" s="51"/>
      <c r="D116" s="51"/>
      <c r="E116" s="6" t="s">
        <v>42</v>
      </c>
      <c r="F116" s="86" t="s">
        <v>24</v>
      </c>
      <c r="G116" s="87">
        <v>1</v>
      </c>
      <c r="H116" s="4">
        <v>0</v>
      </c>
      <c r="I116" s="88">
        <f>(G116*H116)</f>
        <v>0</v>
      </c>
      <c r="J116" s="69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x14ac:dyDescent="0.2">
      <c r="A117" s="6"/>
      <c r="B117" s="51"/>
      <c r="C117" s="51"/>
      <c r="D117" s="51"/>
      <c r="E117" s="6" t="s">
        <v>43</v>
      </c>
      <c r="F117" s="46" t="s">
        <v>24</v>
      </c>
      <c r="G117" s="79">
        <v>0.5</v>
      </c>
      <c r="H117" s="4">
        <v>0</v>
      </c>
      <c r="I117" s="88">
        <f>(G117*H117)</f>
        <v>0</v>
      </c>
      <c r="J117" s="69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7"/>
      <c r="IV117" s="7"/>
    </row>
    <row r="118" spans="1:256" ht="14.25" x14ac:dyDescent="0.2">
      <c r="A118" s="6"/>
      <c r="B118" s="51"/>
      <c r="C118" s="51"/>
      <c r="D118" s="51"/>
      <c r="E118" s="39"/>
      <c r="F118" s="40"/>
      <c r="G118" s="76"/>
      <c r="H118" s="55"/>
      <c r="I118" s="89"/>
      <c r="J118" s="7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7"/>
      <c r="IV118" s="7"/>
    </row>
    <row r="119" spans="1:256" ht="14.25" x14ac:dyDescent="0.2">
      <c r="A119" s="6"/>
      <c r="B119" s="51"/>
      <c r="C119" s="51"/>
      <c r="D119" s="51"/>
      <c r="E119" s="39"/>
      <c r="F119" s="40"/>
      <c r="G119" s="76"/>
      <c r="H119" s="55"/>
      <c r="I119" s="90"/>
      <c r="J119" s="7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7"/>
      <c r="IV119" s="7"/>
    </row>
    <row r="120" spans="1:256" ht="14.25" x14ac:dyDescent="0.2">
      <c r="A120" s="6"/>
      <c r="B120" s="51"/>
      <c r="C120" s="51"/>
      <c r="D120" s="51"/>
      <c r="E120" s="39"/>
      <c r="F120" s="40"/>
      <c r="G120" s="76"/>
      <c r="H120" s="55"/>
      <c r="I120" s="90"/>
      <c r="J120" s="7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7"/>
      <c r="IV120" s="7"/>
    </row>
    <row r="121" spans="1:256" ht="14.25" x14ac:dyDescent="0.2">
      <c r="A121" s="6"/>
      <c r="B121" s="51"/>
      <c r="C121" s="51"/>
      <c r="D121" s="51"/>
      <c r="E121" s="39"/>
      <c r="F121" s="40"/>
      <c r="G121" s="76"/>
      <c r="H121" s="55"/>
      <c r="I121" s="90"/>
      <c r="J121" s="7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7"/>
      <c r="IV121" s="7"/>
    </row>
    <row r="122" spans="1:256" ht="14.25" x14ac:dyDescent="0.2">
      <c r="A122" s="6"/>
      <c r="B122" s="51"/>
      <c r="C122" s="51"/>
      <c r="D122" s="51"/>
      <c r="E122" s="39"/>
      <c r="F122" s="40"/>
      <c r="G122" s="76"/>
      <c r="H122" s="55"/>
      <c r="I122" s="90"/>
      <c r="J122" s="7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7"/>
      <c r="IV122" s="7"/>
    </row>
    <row r="123" spans="1:256" ht="14.25" x14ac:dyDescent="0.2">
      <c r="A123" s="6"/>
      <c r="B123" s="51"/>
      <c r="C123" s="51"/>
      <c r="D123" s="51"/>
      <c r="E123" s="39"/>
      <c r="F123" s="40"/>
      <c r="G123" s="76"/>
      <c r="H123" s="55"/>
      <c r="I123" s="78"/>
      <c r="J123" s="7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7"/>
      <c r="IV123" s="7"/>
    </row>
    <row r="124" spans="1:256" ht="14.25" x14ac:dyDescent="0.2">
      <c r="A124" s="6"/>
      <c r="B124" s="51"/>
      <c r="C124" s="51"/>
      <c r="D124" s="51"/>
      <c r="E124" s="39"/>
      <c r="F124" s="40"/>
      <c r="G124" s="76"/>
      <c r="H124" s="55"/>
      <c r="I124" s="78"/>
      <c r="J124" s="7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7"/>
      <c r="IV124" s="7"/>
    </row>
    <row r="125" spans="1:256" ht="14.25" x14ac:dyDescent="0.2">
      <c r="A125" s="6"/>
      <c r="B125" s="51"/>
      <c r="C125" s="51"/>
      <c r="D125" s="51"/>
      <c r="E125" s="39"/>
      <c r="F125" s="40"/>
      <c r="G125" s="76"/>
      <c r="H125" s="55"/>
      <c r="I125" s="78"/>
      <c r="J125" s="7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7"/>
      <c r="IV125" s="7"/>
    </row>
    <row r="126" spans="1:256" x14ac:dyDescent="0.2">
      <c r="A126" s="21"/>
      <c r="B126" s="133"/>
      <c r="C126" s="133"/>
      <c r="D126" s="133"/>
      <c r="E126" s="133"/>
      <c r="F126" s="22" t="s">
        <v>10</v>
      </c>
      <c r="G126" s="23" t="s">
        <v>11</v>
      </c>
      <c r="H126" s="24" t="s">
        <v>12</v>
      </c>
      <c r="I126" s="22"/>
      <c r="J126" s="25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7"/>
      <c r="IV126" s="7"/>
    </row>
    <row r="127" spans="1:256" x14ac:dyDescent="0.2">
      <c r="A127" s="25"/>
      <c r="B127" s="134" t="s">
        <v>13</v>
      </c>
      <c r="C127" s="134"/>
      <c r="D127" s="134"/>
      <c r="E127" s="134"/>
      <c r="F127" s="26" t="s">
        <v>14</v>
      </c>
      <c r="G127" s="27"/>
      <c r="H127" s="28" t="s">
        <v>15</v>
      </c>
      <c r="I127" s="29" t="s">
        <v>16</v>
      </c>
      <c r="J127" s="25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7"/>
      <c r="IV127" s="7"/>
    </row>
    <row r="128" spans="1:256" x14ac:dyDescent="0.2">
      <c r="A128" s="30"/>
      <c r="B128" s="11"/>
      <c r="C128" s="11"/>
      <c r="D128" s="11"/>
      <c r="E128" s="11"/>
      <c r="F128" s="31" t="s">
        <v>17</v>
      </c>
      <c r="G128" s="32" t="s">
        <v>18</v>
      </c>
      <c r="H128" s="33" t="s">
        <v>19</v>
      </c>
      <c r="I128" s="34"/>
      <c r="J128" s="25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7"/>
      <c r="IV128" s="7"/>
    </row>
    <row r="129" spans="1:256" x14ac:dyDescent="0.2">
      <c r="A129" s="9"/>
      <c r="B129" s="9"/>
      <c r="C129" s="9"/>
      <c r="D129" s="9"/>
      <c r="E129" s="9"/>
      <c r="F129" s="35"/>
      <c r="G129" s="35"/>
      <c r="H129" s="35"/>
      <c r="I129" s="36"/>
      <c r="J129" s="9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7"/>
      <c r="IV129" s="7"/>
    </row>
    <row r="130" spans="1:256" x14ac:dyDescent="0.2">
      <c r="A130" s="66"/>
      <c r="B130" s="59"/>
      <c r="C130" s="6"/>
      <c r="D130" s="6"/>
      <c r="E130" s="6"/>
      <c r="F130" s="135" t="s">
        <v>21</v>
      </c>
      <c r="G130" s="135"/>
      <c r="H130" s="135"/>
      <c r="I130" s="135"/>
      <c r="J130" s="37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7"/>
      <c r="IV130" s="7"/>
    </row>
    <row r="131" spans="1:256" x14ac:dyDescent="0.2">
      <c r="A131" s="17"/>
      <c r="B131" s="66"/>
      <c r="C131" s="6"/>
      <c r="D131" s="6"/>
      <c r="E131" s="6"/>
      <c r="F131" s="135" t="s">
        <v>22</v>
      </c>
      <c r="G131" s="135"/>
      <c r="H131" s="135"/>
      <c r="I131" s="135"/>
      <c r="J131" s="37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7"/>
      <c r="IV131" s="7"/>
    </row>
    <row r="132" spans="1:256" x14ac:dyDescent="0.2">
      <c r="A132" s="91"/>
      <c r="B132" s="92"/>
      <c r="C132" s="43"/>
      <c r="D132" s="43"/>
      <c r="E132" s="43"/>
      <c r="F132" s="93"/>
      <c r="G132" s="93"/>
      <c r="H132" s="93"/>
      <c r="I132" s="93"/>
      <c r="J132" s="9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43"/>
      <c r="IO132" s="43"/>
      <c r="IP132" s="43"/>
      <c r="IQ132" s="43"/>
      <c r="IR132" s="43"/>
      <c r="IS132" s="43"/>
      <c r="IT132" s="43"/>
      <c r="IU132" s="18"/>
      <c r="IV132" s="18"/>
    </row>
    <row r="133" spans="1:256" x14ac:dyDescent="0.2">
      <c r="A133" s="17"/>
      <c r="B133" s="66" t="s">
        <v>44</v>
      </c>
      <c r="C133" s="6"/>
      <c r="D133" s="6"/>
      <c r="E133" s="6"/>
      <c r="F133" s="93"/>
      <c r="G133" s="93"/>
      <c r="H133" s="93"/>
      <c r="I133" s="93"/>
      <c r="J133" s="93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7"/>
      <c r="IV133" s="7"/>
    </row>
    <row r="134" spans="1:256" ht="14.25" x14ac:dyDescent="0.2">
      <c r="A134" s="6"/>
      <c r="B134" s="51"/>
      <c r="C134" s="51"/>
      <c r="D134" s="51"/>
      <c r="E134" s="39"/>
      <c r="F134" s="40"/>
      <c r="G134" s="76"/>
      <c r="H134" s="78"/>
      <c r="I134" s="78"/>
      <c r="J134" s="7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4.25" x14ac:dyDescent="0.2">
      <c r="A135" s="6"/>
      <c r="B135" s="44" t="s">
        <v>116</v>
      </c>
      <c r="C135" s="51"/>
      <c r="D135" s="51"/>
      <c r="E135" s="15"/>
      <c r="F135" s="55"/>
      <c r="G135" s="55"/>
      <c r="H135" s="55"/>
      <c r="I135" s="94"/>
      <c r="J135" s="4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x14ac:dyDescent="0.2">
      <c r="A136" s="6"/>
      <c r="B136" s="51"/>
      <c r="C136" s="51"/>
      <c r="D136" s="51"/>
      <c r="E136" s="15"/>
      <c r="F136" s="55"/>
      <c r="G136" s="55"/>
      <c r="H136" s="55"/>
      <c r="I136" s="94"/>
      <c r="J136" s="4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4.25" x14ac:dyDescent="0.2">
      <c r="A137" s="6"/>
      <c r="B137" s="66" t="s">
        <v>117</v>
      </c>
      <c r="C137" s="51"/>
      <c r="D137" s="51"/>
      <c r="E137" s="6" t="s">
        <v>42</v>
      </c>
      <c r="F137" s="46" t="s">
        <v>24</v>
      </c>
      <c r="G137" s="72">
        <v>3</v>
      </c>
      <c r="H137" s="4">
        <v>0</v>
      </c>
      <c r="I137" s="95">
        <f>(G137*H137)</f>
        <v>0</v>
      </c>
      <c r="J137" s="4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x14ac:dyDescent="0.2">
      <c r="A138" s="6"/>
      <c r="B138" s="51"/>
      <c r="C138" s="51"/>
      <c r="D138" s="51"/>
      <c r="E138" s="6" t="s">
        <v>43</v>
      </c>
      <c r="F138" s="46" t="s">
        <v>24</v>
      </c>
      <c r="G138" s="72">
        <v>2</v>
      </c>
      <c r="H138" s="4">
        <v>0</v>
      </c>
      <c r="I138" s="95">
        <f>(G138*H138)</f>
        <v>0</v>
      </c>
      <c r="J138" s="4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x14ac:dyDescent="0.2">
      <c r="A139" s="6"/>
      <c r="B139" s="51"/>
      <c r="C139" s="51"/>
      <c r="D139" s="51"/>
      <c r="E139" s="6"/>
      <c r="F139" s="55"/>
      <c r="G139" s="55"/>
      <c r="H139" s="55"/>
      <c r="I139" s="85"/>
      <c r="J139" s="4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4.25" x14ac:dyDescent="0.2">
      <c r="A140" s="6"/>
      <c r="B140" s="66" t="s">
        <v>118</v>
      </c>
      <c r="C140" s="51"/>
      <c r="D140" s="51"/>
      <c r="E140" s="6" t="s">
        <v>42</v>
      </c>
      <c r="F140" s="46" t="s">
        <v>24</v>
      </c>
      <c r="G140" s="72">
        <v>2</v>
      </c>
      <c r="H140" s="4">
        <v>0</v>
      </c>
      <c r="I140" s="97">
        <f>(G140*H140)</f>
        <v>0</v>
      </c>
      <c r="J140" s="4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x14ac:dyDescent="0.2">
      <c r="A141" s="6"/>
      <c r="B141" s="51"/>
      <c r="C141" s="51"/>
      <c r="D141" s="51"/>
      <c r="E141" s="6" t="s">
        <v>43</v>
      </c>
      <c r="F141" s="46" t="s">
        <v>24</v>
      </c>
      <c r="G141" s="72">
        <v>1</v>
      </c>
      <c r="H141" s="4">
        <v>0</v>
      </c>
      <c r="I141" s="96">
        <f>(G141*H141)</f>
        <v>0</v>
      </c>
      <c r="J141" s="4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x14ac:dyDescent="0.2">
      <c r="A142" s="6"/>
      <c r="B142" s="51"/>
      <c r="C142" s="51"/>
      <c r="D142" s="51"/>
      <c r="E142" s="6"/>
      <c r="F142" s="55"/>
      <c r="G142" s="55"/>
      <c r="H142" s="55"/>
      <c r="I142" s="85"/>
      <c r="J142" s="4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4.25" x14ac:dyDescent="0.2">
      <c r="A143" s="6"/>
      <c r="B143" s="66" t="s">
        <v>119</v>
      </c>
      <c r="C143" s="51"/>
      <c r="D143" s="51"/>
      <c r="E143" s="6" t="s">
        <v>42</v>
      </c>
      <c r="F143" s="46" t="s">
        <v>24</v>
      </c>
      <c r="G143" s="72">
        <v>1</v>
      </c>
      <c r="H143" s="4">
        <v>0</v>
      </c>
      <c r="I143" s="97">
        <f>(G143*H143)</f>
        <v>0</v>
      </c>
      <c r="J143" s="4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x14ac:dyDescent="0.2">
      <c r="A144" s="6"/>
      <c r="B144" s="51"/>
      <c r="C144" s="51"/>
      <c r="D144" s="51"/>
      <c r="E144" s="6" t="s">
        <v>43</v>
      </c>
      <c r="F144" s="46" t="s">
        <v>24</v>
      </c>
      <c r="G144" s="46">
        <v>0.5</v>
      </c>
      <c r="H144" s="4">
        <v>0</v>
      </c>
      <c r="I144" s="97">
        <f>(G144*H144)</f>
        <v>0</v>
      </c>
      <c r="J144" s="4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x14ac:dyDescent="0.2">
      <c r="A145" s="6"/>
      <c r="B145" s="51"/>
      <c r="C145" s="51"/>
      <c r="D145" s="51"/>
      <c r="E145" s="6"/>
      <c r="F145" s="55"/>
      <c r="G145" s="55"/>
      <c r="H145" s="55"/>
      <c r="I145" s="98"/>
      <c r="J145" s="4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x14ac:dyDescent="0.2">
      <c r="A146" s="6"/>
      <c r="B146" s="51"/>
      <c r="C146" s="51"/>
      <c r="D146" s="51"/>
      <c r="E146" s="6"/>
      <c r="F146" s="99"/>
      <c r="G146" s="55"/>
      <c r="H146" s="55"/>
      <c r="I146" s="100"/>
      <c r="J146" s="4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4.25" x14ac:dyDescent="0.2">
      <c r="A147" s="6"/>
      <c r="B147" s="44" t="s">
        <v>120</v>
      </c>
      <c r="C147" s="51"/>
      <c r="D147" s="51"/>
      <c r="E147" s="6" t="s">
        <v>42</v>
      </c>
      <c r="F147" s="86" t="s">
        <v>24</v>
      </c>
      <c r="G147" s="72">
        <v>5</v>
      </c>
      <c r="H147" s="4">
        <v>0</v>
      </c>
      <c r="I147" s="97">
        <f>(G147*H147)</f>
        <v>0</v>
      </c>
      <c r="J147" s="4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x14ac:dyDescent="0.2">
      <c r="A148" s="6"/>
      <c r="B148" s="51"/>
      <c r="C148" s="51"/>
      <c r="D148" s="51"/>
      <c r="E148" s="6" t="s">
        <v>43</v>
      </c>
      <c r="F148" s="46" t="s">
        <v>24</v>
      </c>
      <c r="G148" s="72">
        <v>3</v>
      </c>
      <c r="H148" s="4">
        <v>0</v>
      </c>
      <c r="I148" s="97">
        <f>(G148*H148)</f>
        <v>0</v>
      </c>
      <c r="J148" s="4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x14ac:dyDescent="0.2">
      <c r="A149" s="6"/>
      <c r="B149" s="51"/>
      <c r="C149" s="51"/>
      <c r="D149" s="51"/>
      <c r="E149" s="6"/>
      <c r="F149" s="55"/>
      <c r="G149" s="55"/>
      <c r="H149" s="55"/>
      <c r="I149" s="98"/>
      <c r="J149" s="4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x14ac:dyDescent="0.2">
      <c r="A150" s="6"/>
      <c r="B150" s="51"/>
      <c r="C150" s="51"/>
      <c r="D150" s="51"/>
      <c r="E150" s="6"/>
      <c r="F150" s="99"/>
      <c r="G150" s="55"/>
      <c r="H150" s="55"/>
      <c r="I150" s="100"/>
      <c r="J150" s="4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4.25" x14ac:dyDescent="0.2">
      <c r="A151" s="6"/>
      <c r="B151" s="44" t="s">
        <v>121</v>
      </c>
      <c r="C151" s="51"/>
      <c r="D151" s="51"/>
      <c r="E151" s="6" t="s">
        <v>42</v>
      </c>
      <c r="F151" s="86" t="s">
        <v>24</v>
      </c>
      <c r="G151" s="72">
        <v>3</v>
      </c>
      <c r="H151" s="4">
        <v>0</v>
      </c>
      <c r="I151" s="97">
        <f>(G151*H151)</f>
        <v>0</v>
      </c>
      <c r="J151" s="4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x14ac:dyDescent="0.2">
      <c r="A152" s="6"/>
      <c r="B152" s="51" t="s">
        <v>45</v>
      </c>
      <c r="C152" s="51"/>
      <c r="D152" s="51"/>
      <c r="E152" s="6" t="s">
        <v>43</v>
      </c>
      <c r="F152" s="83" t="s">
        <v>24</v>
      </c>
      <c r="G152" s="72">
        <v>2</v>
      </c>
      <c r="H152" s="4">
        <v>0</v>
      </c>
      <c r="I152" s="97">
        <f>(G152*H152)</f>
        <v>0</v>
      </c>
      <c r="J152" s="4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x14ac:dyDescent="0.2">
      <c r="A153" s="6"/>
      <c r="B153" s="51"/>
      <c r="C153" s="51"/>
      <c r="D153" s="51"/>
      <c r="E153" s="39"/>
      <c r="F153" s="101"/>
      <c r="G153" s="55"/>
      <c r="H153" s="55"/>
      <c r="I153" s="89"/>
      <c r="J153" s="4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x14ac:dyDescent="0.2">
      <c r="A154" s="6"/>
      <c r="B154" s="51"/>
      <c r="C154" s="51"/>
      <c r="D154" s="51"/>
      <c r="E154" s="39"/>
      <c r="F154" s="55"/>
      <c r="G154" s="55"/>
      <c r="H154" s="55"/>
      <c r="I154" s="90"/>
      <c r="J154" s="4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4.25" x14ac:dyDescent="0.2">
      <c r="A155" s="6"/>
      <c r="B155" s="44" t="s">
        <v>122</v>
      </c>
      <c r="C155" s="51"/>
      <c r="D155" s="51"/>
      <c r="E155" s="39"/>
      <c r="F155" s="137" t="s">
        <v>46</v>
      </c>
      <c r="G155" s="137"/>
      <c r="H155" s="137"/>
      <c r="I155" s="137"/>
      <c r="J155" s="4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4.25" x14ac:dyDescent="0.2">
      <c r="A156" s="6"/>
      <c r="B156" s="66" t="s">
        <v>123</v>
      </c>
      <c r="C156" s="51"/>
      <c r="D156" s="51"/>
      <c r="E156" s="39"/>
      <c r="F156" s="46" t="s">
        <v>24</v>
      </c>
      <c r="G156" s="72">
        <v>1</v>
      </c>
      <c r="H156" s="4">
        <v>0</v>
      </c>
      <c r="I156" s="95">
        <f>(G156*H156)</f>
        <v>0</v>
      </c>
      <c r="J156" s="4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4.25" x14ac:dyDescent="0.2">
      <c r="A157" s="6"/>
      <c r="B157" s="66" t="s">
        <v>124</v>
      </c>
      <c r="C157" s="51"/>
      <c r="D157" s="51"/>
      <c r="E157" s="39"/>
      <c r="F157" s="46" t="s">
        <v>24</v>
      </c>
      <c r="G157" s="72">
        <v>1</v>
      </c>
      <c r="H157" s="4">
        <v>0</v>
      </c>
      <c r="I157" s="95">
        <f>(G157*H157)</f>
        <v>0</v>
      </c>
      <c r="J157" s="4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4.25" x14ac:dyDescent="0.2">
      <c r="A158" s="6"/>
      <c r="B158" s="66" t="s">
        <v>125</v>
      </c>
      <c r="C158" s="51"/>
      <c r="D158" s="51"/>
      <c r="E158" s="39"/>
      <c r="F158" s="83" t="s">
        <v>24</v>
      </c>
      <c r="G158" s="72">
        <v>2</v>
      </c>
      <c r="H158" s="4">
        <v>0</v>
      </c>
      <c r="I158" s="95">
        <f>(G158*H158)</f>
        <v>0</v>
      </c>
      <c r="J158" s="4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x14ac:dyDescent="0.2">
      <c r="A159" s="6"/>
      <c r="B159" s="81"/>
      <c r="C159" s="51"/>
      <c r="D159" s="51"/>
      <c r="E159" s="39"/>
      <c r="F159" s="101"/>
      <c r="G159" s="55"/>
      <c r="H159" s="55"/>
      <c r="I159" s="89"/>
      <c r="J159" s="4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x14ac:dyDescent="0.2">
      <c r="A160" s="6"/>
      <c r="B160" s="81"/>
      <c r="C160" s="51"/>
      <c r="D160" s="51"/>
      <c r="E160" s="39"/>
      <c r="F160" s="55"/>
      <c r="G160" s="55"/>
      <c r="H160" s="55"/>
      <c r="I160" s="90"/>
      <c r="J160" s="4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4.25" x14ac:dyDescent="0.2">
      <c r="A161" s="6"/>
      <c r="B161" s="44" t="s">
        <v>126</v>
      </c>
      <c r="C161" s="51"/>
      <c r="D161" s="51"/>
      <c r="E161" s="39"/>
      <c r="F161" s="99"/>
      <c r="G161" s="55"/>
      <c r="H161" s="55"/>
      <c r="I161" s="102"/>
      <c r="J161" s="4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4.25" x14ac:dyDescent="0.2">
      <c r="A162" s="6"/>
      <c r="B162" s="66" t="s">
        <v>127</v>
      </c>
      <c r="C162" s="51"/>
      <c r="D162" s="51"/>
      <c r="E162" s="39"/>
      <c r="F162" s="86" t="s">
        <v>24</v>
      </c>
      <c r="G162" s="46">
        <v>0.5</v>
      </c>
      <c r="H162" s="4">
        <v>0</v>
      </c>
      <c r="I162" s="97">
        <f>(G162*H162)</f>
        <v>0</v>
      </c>
      <c r="J162" s="4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x14ac:dyDescent="0.2">
      <c r="A163" s="6"/>
      <c r="B163" s="51"/>
      <c r="C163" s="51"/>
      <c r="D163" s="51"/>
      <c r="E163" s="39"/>
      <c r="F163" s="53"/>
      <c r="G163" s="76"/>
      <c r="H163" s="78"/>
      <c r="I163" s="78"/>
      <c r="J163" s="7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x14ac:dyDescent="0.2">
      <c r="A164" s="6"/>
      <c r="B164" s="51"/>
      <c r="C164" s="51"/>
      <c r="D164" s="51"/>
      <c r="E164" s="39"/>
      <c r="F164" s="138" t="s">
        <v>39</v>
      </c>
      <c r="G164" s="138"/>
      <c r="H164" s="55"/>
      <c r="I164" s="73">
        <f>SUM(I113+I114+I116+I117+I137+I138+I140+I141+I143+I144+I147+I148+I151+I152+I156+I157+I158+I162)</f>
        <v>0</v>
      </c>
      <c r="J164" s="8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4.25" x14ac:dyDescent="0.2">
      <c r="A165" s="6"/>
      <c r="B165" s="51"/>
      <c r="C165" s="51"/>
      <c r="D165" s="51"/>
      <c r="E165" s="39"/>
      <c r="F165" s="40"/>
      <c r="G165" s="76"/>
      <c r="H165" s="78"/>
      <c r="I165" s="78"/>
      <c r="J165" s="7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4.25" x14ac:dyDescent="0.2">
      <c r="A166" s="6"/>
      <c r="B166" s="51"/>
      <c r="C166" s="51"/>
      <c r="D166" s="51"/>
      <c r="E166" s="39"/>
      <c r="F166" s="40"/>
      <c r="G166" s="76"/>
      <c r="H166" s="78"/>
      <c r="I166" s="78"/>
      <c r="J166" s="7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4.25" x14ac:dyDescent="0.2">
      <c r="A167" s="6"/>
      <c r="B167" s="51"/>
      <c r="C167" s="51"/>
      <c r="D167" s="51"/>
      <c r="E167" s="39"/>
      <c r="F167" s="40"/>
      <c r="G167" s="76"/>
      <c r="H167" s="78"/>
      <c r="I167" s="78"/>
      <c r="J167" s="7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x14ac:dyDescent="0.2">
      <c r="A168" s="13">
        <v>4</v>
      </c>
      <c r="B168" s="81" t="s">
        <v>47</v>
      </c>
      <c r="C168" s="51"/>
      <c r="D168" s="51"/>
      <c r="E168" s="39"/>
      <c r="F168" s="53"/>
      <c r="G168" s="76"/>
      <c r="H168" s="78"/>
      <c r="I168" s="78"/>
      <c r="J168" s="7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x14ac:dyDescent="0.2">
      <c r="A169" s="6"/>
      <c r="B169" s="51"/>
      <c r="C169" s="51"/>
      <c r="D169" s="51"/>
      <c r="E169" s="39"/>
      <c r="F169" s="53"/>
      <c r="G169" s="76"/>
      <c r="H169" s="78"/>
      <c r="I169" s="78"/>
      <c r="J169" s="7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x14ac:dyDescent="0.2">
      <c r="A170" s="6"/>
      <c r="B170" s="51" t="s">
        <v>48</v>
      </c>
      <c r="C170" s="51"/>
      <c r="D170" s="51"/>
      <c r="E170" s="39"/>
      <c r="F170" s="53"/>
      <c r="G170" s="76"/>
      <c r="H170" s="78"/>
      <c r="I170" s="78"/>
      <c r="J170" s="7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x14ac:dyDescent="0.2">
      <c r="A171" s="6"/>
      <c r="B171" s="51"/>
      <c r="C171" s="51"/>
      <c r="D171" s="51"/>
      <c r="E171" s="39"/>
      <c r="F171" s="53"/>
      <c r="G171" s="76"/>
      <c r="H171" s="78"/>
      <c r="I171" s="78"/>
      <c r="J171" s="7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4.25" x14ac:dyDescent="0.2">
      <c r="A172" s="6"/>
      <c r="B172" s="44" t="s">
        <v>128</v>
      </c>
      <c r="C172" s="51"/>
      <c r="D172" s="51"/>
      <c r="E172" s="39" t="s">
        <v>49</v>
      </c>
      <c r="F172" s="46" t="s">
        <v>24</v>
      </c>
      <c r="G172" s="46">
        <v>0.1</v>
      </c>
      <c r="H172" s="4">
        <v>0</v>
      </c>
      <c r="I172" s="95">
        <f>(G172*H172)</f>
        <v>0</v>
      </c>
      <c r="J172" s="7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x14ac:dyDescent="0.2">
      <c r="A173" s="6"/>
      <c r="B173" s="51"/>
      <c r="C173" s="51"/>
      <c r="D173" s="51"/>
      <c r="E173" s="39" t="s">
        <v>50</v>
      </c>
      <c r="F173" s="46" t="s">
        <v>24</v>
      </c>
      <c r="G173" s="46">
        <v>0.05</v>
      </c>
      <c r="H173" s="4">
        <v>0</v>
      </c>
      <c r="I173" s="95">
        <f>(G173*H173)</f>
        <v>0</v>
      </c>
      <c r="J173" s="7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x14ac:dyDescent="0.2">
      <c r="A174" s="6"/>
      <c r="B174" s="51"/>
      <c r="C174" s="51"/>
      <c r="D174" s="51"/>
      <c r="E174" s="39"/>
      <c r="F174" s="53"/>
      <c r="G174" s="55"/>
      <c r="H174" s="55"/>
      <c r="I174" s="85"/>
      <c r="J174" s="7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4.25" x14ac:dyDescent="0.2">
      <c r="A175" s="6"/>
      <c r="B175" s="44" t="s">
        <v>129</v>
      </c>
      <c r="C175" s="51"/>
      <c r="D175" s="51"/>
      <c r="E175" s="39" t="s">
        <v>49</v>
      </c>
      <c r="F175" s="46" t="s">
        <v>24</v>
      </c>
      <c r="G175" s="46">
        <v>0.2</v>
      </c>
      <c r="H175" s="4">
        <v>0</v>
      </c>
      <c r="I175" s="97">
        <f>(G175*H175)</f>
        <v>0</v>
      </c>
      <c r="J175" s="7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x14ac:dyDescent="0.2">
      <c r="A176" s="6"/>
      <c r="B176" s="51"/>
      <c r="C176" s="51"/>
      <c r="D176" s="51"/>
      <c r="E176" s="15" t="s">
        <v>50</v>
      </c>
      <c r="F176" s="46" t="s">
        <v>24</v>
      </c>
      <c r="G176" s="46">
        <v>0.1</v>
      </c>
      <c r="H176" s="4">
        <v>0</v>
      </c>
      <c r="I176" s="97">
        <f>(G176*H176)</f>
        <v>0</v>
      </c>
      <c r="J176" s="7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x14ac:dyDescent="0.2">
      <c r="A177" s="6"/>
      <c r="B177" s="51"/>
      <c r="C177" s="51"/>
      <c r="D177" s="51"/>
      <c r="E177" s="39"/>
      <c r="F177" s="53"/>
      <c r="G177" s="55"/>
      <c r="H177" s="55"/>
      <c r="I177" s="98"/>
      <c r="J177" s="7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x14ac:dyDescent="0.2">
      <c r="A178" s="6"/>
      <c r="B178" s="51"/>
      <c r="C178" s="51"/>
      <c r="D178" s="51"/>
      <c r="E178" s="39"/>
      <c r="F178" s="53"/>
      <c r="G178" s="55"/>
      <c r="H178" s="55"/>
      <c r="I178" s="94"/>
      <c r="J178" s="7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x14ac:dyDescent="0.2">
      <c r="A179" s="6"/>
      <c r="B179" s="51"/>
      <c r="C179" s="51"/>
      <c r="D179" s="51"/>
      <c r="E179" s="39"/>
      <c r="F179" s="53"/>
      <c r="G179" s="55"/>
      <c r="H179" s="55"/>
      <c r="I179" s="94"/>
      <c r="J179" s="7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x14ac:dyDescent="0.2">
      <c r="A180" s="6"/>
      <c r="B180" s="51"/>
      <c r="C180" s="51"/>
      <c r="D180" s="51"/>
      <c r="E180" s="39"/>
      <c r="F180" s="53"/>
      <c r="G180" s="55"/>
      <c r="H180" s="55"/>
      <c r="I180" s="94"/>
      <c r="J180" s="7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x14ac:dyDescent="0.2">
      <c r="A181" s="6"/>
      <c r="B181" s="51"/>
      <c r="C181" s="51"/>
      <c r="D181" s="51"/>
      <c r="E181" s="39"/>
      <c r="F181" s="53"/>
      <c r="G181" s="55"/>
      <c r="H181" s="55"/>
      <c r="I181" s="94"/>
      <c r="J181" s="7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x14ac:dyDescent="0.2">
      <c r="A182" s="6"/>
      <c r="B182" s="51"/>
      <c r="C182" s="51"/>
      <c r="D182" s="51"/>
      <c r="E182" s="39"/>
      <c r="F182" s="53"/>
      <c r="G182" s="55"/>
      <c r="H182" s="55"/>
      <c r="I182" s="94"/>
      <c r="J182" s="7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x14ac:dyDescent="0.2">
      <c r="A183" s="6"/>
      <c r="B183" s="51"/>
      <c r="C183" s="51"/>
      <c r="D183" s="51"/>
      <c r="E183" s="39"/>
      <c r="F183" s="53"/>
      <c r="G183" s="55"/>
      <c r="H183" s="55"/>
      <c r="I183" s="94"/>
      <c r="J183" s="7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x14ac:dyDescent="0.2">
      <c r="A184" s="6"/>
      <c r="B184" s="51"/>
      <c r="C184" s="51"/>
      <c r="D184" s="51"/>
      <c r="E184" s="39"/>
      <c r="F184" s="53"/>
      <c r="G184" s="55"/>
      <c r="H184" s="55"/>
      <c r="I184" s="94"/>
      <c r="J184" s="7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x14ac:dyDescent="0.2">
      <c r="A185" s="6"/>
      <c r="B185" s="51"/>
      <c r="C185" s="51"/>
      <c r="D185" s="51"/>
      <c r="E185" s="39"/>
      <c r="F185" s="53"/>
      <c r="G185" s="55"/>
      <c r="H185" s="55"/>
      <c r="I185" s="94"/>
      <c r="J185" s="7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x14ac:dyDescent="0.2">
      <c r="A186" s="6"/>
      <c r="B186" s="51"/>
      <c r="C186" s="51"/>
      <c r="D186" s="51"/>
      <c r="E186" s="39"/>
      <c r="F186" s="53"/>
      <c r="G186" s="55"/>
      <c r="H186" s="55"/>
      <c r="I186" s="94"/>
      <c r="J186" s="7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x14ac:dyDescent="0.2">
      <c r="A187" s="6"/>
      <c r="B187" s="51"/>
      <c r="C187" s="51"/>
      <c r="D187" s="51"/>
      <c r="E187" s="39"/>
      <c r="F187" s="53"/>
      <c r="G187" s="55"/>
      <c r="H187" s="55"/>
      <c r="I187" s="94"/>
      <c r="J187" s="7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x14ac:dyDescent="0.2">
      <c r="A188" s="6"/>
      <c r="B188" s="51"/>
      <c r="C188" s="51"/>
      <c r="D188" s="51"/>
      <c r="E188" s="39"/>
      <c r="F188" s="53"/>
      <c r="G188" s="55"/>
      <c r="H188" s="55"/>
      <c r="I188" s="94"/>
      <c r="J188" s="7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x14ac:dyDescent="0.2">
      <c r="A189" s="6"/>
      <c r="B189" s="51"/>
      <c r="C189" s="51"/>
      <c r="D189" s="51"/>
      <c r="E189" s="39"/>
      <c r="F189" s="53"/>
      <c r="G189" s="55"/>
      <c r="H189" s="55"/>
      <c r="I189" s="94"/>
      <c r="J189" s="7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x14ac:dyDescent="0.2">
      <c r="A190" s="21"/>
      <c r="B190" s="133"/>
      <c r="C190" s="133"/>
      <c r="D190" s="133"/>
      <c r="E190" s="133"/>
      <c r="F190" s="22" t="s">
        <v>10</v>
      </c>
      <c r="G190" s="23" t="s">
        <v>11</v>
      </c>
      <c r="H190" s="24" t="s">
        <v>12</v>
      </c>
      <c r="I190" s="22"/>
      <c r="J190" s="25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x14ac:dyDescent="0.2">
      <c r="A191" s="25"/>
      <c r="B191" s="134" t="s">
        <v>13</v>
      </c>
      <c r="C191" s="134"/>
      <c r="D191" s="134"/>
      <c r="E191" s="134"/>
      <c r="F191" s="26" t="s">
        <v>14</v>
      </c>
      <c r="G191" s="27"/>
      <c r="H191" s="28" t="s">
        <v>15</v>
      </c>
      <c r="I191" s="29" t="s">
        <v>16</v>
      </c>
      <c r="J191" s="25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x14ac:dyDescent="0.2">
      <c r="A192" s="30"/>
      <c r="B192" s="11"/>
      <c r="C192" s="11"/>
      <c r="D192" s="11"/>
      <c r="E192" s="11"/>
      <c r="F192" s="31" t="s">
        <v>17</v>
      </c>
      <c r="G192" s="32" t="s">
        <v>18</v>
      </c>
      <c r="H192" s="33" t="s">
        <v>19</v>
      </c>
      <c r="I192" s="34"/>
      <c r="J192" s="25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x14ac:dyDescent="0.2">
      <c r="A193" s="9"/>
      <c r="B193" s="9"/>
      <c r="C193" s="9"/>
      <c r="D193" s="9"/>
      <c r="E193" s="9"/>
      <c r="F193" s="35"/>
      <c r="G193" s="35"/>
      <c r="H193" s="35"/>
      <c r="I193" s="36"/>
      <c r="J193" s="9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x14ac:dyDescent="0.2">
      <c r="A194" s="66"/>
      <c r="B194" s="59"/>
      <c r="C194" s="6"/>
      <c r="D194" s="6"/>
      <c r="E194" s="6"/>
      <c r="F194" s="135" t="s">
        <v>21</v>
      </c>
      <c r="G194" s="135"/>
      <c r="H194" s="135"/>
      <c r="I194" s="135"/>
      <c r="J194" s="37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x14ac:dyDescent="0.2">
      <c r="A195" s="17"/>
      <c r="B195" s="51" t="s">
        <v>51</v>
      </c>
      <c r="C195" s="6"/>
      <c r="D195" s="6"/>
      <c r="E195" s="6"/>
      <c r="F195" s="135" t="s">
        <v>22</v>
      </c>
      <c r="G195" s="135"/>
      <c r="H195" s="135"/>
      <c r="I195" s="135"/>
      <c r="J195" s="37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x14ac:dyDescent="0.2">
      <c r="A196" s="6"/>
      <c r="B196" s="7"/>
      <c r="C196" s="51"/>
      <c r="D196" s="51"/>
      <c r="E196" s="39"/>
      <c r="F196" s="53"/>
      <c r="G196" s="55"/>
      <c r="H196" s="55"/>
      <c r="I196" s="94"/>
      <c r="J196" s="7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4.25" x14ac:dyDescent="0.2">
      <c r="A197" s="6"/>
      <c r="B197" s="44" t="s">
        <v>130</v>
      </c>
      <c r="C197" s="51"/>
      <c r="D197" s="51"/>
      <c r="E197" s="15" t="s">
        <v>49</v>
      </c>
      <c r="F197" s="46" t="s">
        <v>24</v>
      </c>
      <c r="G197" s="46">
        <v>0.3</v>
      </c>
      <c r="H197" s="4">
        <v>0</v>
      </c>
      <c r="I197" s="95">
        <f>(G197*H197)</f>
        <v>0</v>
      </c>
      <c r="J197" s="7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x14ac:dyDescent="0.2">
      <c r="A198" s="6"/>
      <c r="B198" s="51"/>
      <c r="C198" s="51"/>
      <c r="D198" s="51"/>
      <c r="E198" s="15" t="s">
        <v>50</v>
      </c>
      <c r="F198" s="46" t="s">
        <v>24</v>
      </c>
      <c r="G198" s="46">
        <v>0.2</v>
      </c>
      <c r="H198" s="4">
        <v>0</v>
      </c>
      <c r="I198" s="95">
        <f>(G198*H198)</f>
        <v>0</v>
      </c>
      <c r="J198" s="7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x14ac:dyDescent="0.2">
      <c r="A199" s="6"/>
      <c r="B199" s="51"/>
      <c r="C199" s="51"/>
      <c r="D199" s="51"/>
      <c r="E199" s="15"/>
      <c r="F199" s="53"/>
      <c r="G199" s="55"/>
      <c r="H199" s="55"/>
      <c r="I199" s="85"/>
      <c r="J199" s="7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4.25" x14ac:dyDescent="0.2">
      <c r="A200" s="6"/>
      <c r="B200" s="44" t="s">
        <v>131</v>
      </c>
      <c r="C200" s="51"/>
      <c r="D200" s="51"/>
      <c r="E200" s="15" t="s">
        <v>49</v>
      </c>
      <c r="F200" s="46" t="s">
        <v>24</v>
      </c>
      <c r="G200" s="46">
        <v>0.4</v>
      </c>
      <c r="H200" s="4">
        <v>0</v>
      </c>
      <c r="I200" s="97">
        <f>(G200*H200)</f>
        <v>0</v>
      </c>
      <c r="J200" s="7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x14ac:dyDescent="0.2">
      <c r="A201" s="6"/>
      <c r="B201" s="51"/>
      <c r="C201" s="51"/>
      <c r="D201" s="51"/>
      <c r="E201" s="15" t="s">
        <v>50</v>
      </c>
      <c r="F201" s="46" t="s">
        <v>24</v>
      </c>
      <c r="G201" s="46">
        <v>0.3</v>
      </c>
      <c r="H201" s="4">
        <v>0</v>
      </c>
      <c r="I201" s="97">
        <f>(G201*H201)</f>
        <v>0</v>
      </c>
      <c r="J201" s="7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x14ac:dyDescent="0.2">
      <c r="A202" s="6"/>
      <c r="B202" s="51"/>
      <c r="C202" s="51"/>
      <c r="D202" s="51"/>
      <c r="E202" s="15"/>
      <c r="F202" s="53"/>
      <c r="G202" s="55"/>
      <c r="H202" s="55"/>
      <c r="I202" s="85"/>
      <c r="J202" s="7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x14ac:dyDescent="0.2">
      <c r="A203" s="6"/>
      <c r="B203" s="51" t="s">
        <v>52</v>
      </c>
      <c r="C203" s="51"/>
      <c r="D203" s="51"/>
      <c r="E203" s="15" t="s">
        <v>49</v>
      </c>
      <c r="F203" s="46" t="s">
        <v>24</v>
      </c>
      <c r="G203" s="46">
        <v>0.4</v>
      </c>
      <c r="H203" s="4">
        <v>0</v>
      </c>
      <c r="I203" s="103">
        <f>(G203*H203)</f>
        <v>0</v>
      </c>
      <c r="J203" s="7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x14ac:dyDescent="0.2">
      <c r="A204" s="6"/>
      <c r="B204" s="51"/>
      <c r="C204" s="51"/>
      <c r="D204" s="51"/>
      <c r="E204" s="15"/>
      <c r="F204" s="53"/>
      <c r="G204" s="55"/>
      <c r="H204" s="55"/>
      <c r="I204" s="85"/>
      <c r="J204" s="7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x14ac:dyDescent="0.2">
      <c r="A205" s="6"/>
      <c r="B205" s="51" t="s">
        <v>53</v>
      </c>
      <c r="C205" s="51"/>
      <c r="D205" s="51"/>
      <c r="E205" s="15" t="s">
        <v>49</v>
      </c>
      <c r="F205" s="46" t="s">
        <v>24</v>
      </c>
      <c r="G205" s="46">
        <v>0.5</v>
      </c>
      <c r="H205" s="4">
        <v>0</v>
      </c>
      <c r="I205" s="97">
        <f>(G205*H205)</f>
        <v>0</v>
      </c>
      <c r="J205" s="7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x14ac:dyDescent="0.2">
      <c r="A206" s="6"/>
      <c r="B206" s="51"/>
      <c r="C206" s="51"/>
      <c r="D206" s="51"/>
      <c r="E206" s="15" t="s">
        <v>50</v>
      </c>
      <c r="F206" s="46" t="s">
        <v>24</v>
      </c>
      <c r="G206" s="46">
        <v>0.3</v>
      </c>
      <c r="H206" s="4">
        <v>0</v>
      </c>
      <c r="I206" s="97">
        <f>(G206*H206)</f>
        <v>0</v>
      </c>
      <c r="J206" s="7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4.25" x14ac:dyDescent="0.2">
      <c r="A207" s="6"/>
      <c r="B207" s="66" t="s">
        <v>54</v>
      </c>
      <c r="C207" s="51"/>
      <c r="D207" s="51"/>
      <c r="E207" s="15"/>
      <c r="F207" s="40"/>
      <c r="G207" s="76"/>
      <c r="H207" s="78"/>
      <c r="I207" s="98"/>
      <c r="J207" s="7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4.25" x14ac:dyDescent="0.2">
      <c r="A208" s="6"/>
      <c r="B208" s="51"/>
      <c r="C208" s="51"/>
      <c r="D208" s="51"/>
      <c r="E208" s="39"/>
      <c r="F208" s="40"/>
      <c r="G208" s="76"/>
      <c r="H208" s="78"/>
      <c r="I208" s="100"/>
      <c r="J208" s="7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4.25" x14ac:dyDescent="0.2">
      <c r="A209" s="6"/>
      <c r="B209" s="44" t="s">
        <v>132</v>
      </c>
      <c r="C209" s="51"/>
      <c r="D209" s="51"/>
      <c r="E209" s="15" t="s">
        <v>49</v>
      </c>
      <c r="F209" s="46" t="s">
        <v>24</v>
      </c>
      <c r="G209" s="46">
        <v>0.5</v>
      </c>
      <c r="H209" s="4">
        <v>0</v>
      </c>
      <c r="I209" s="97">
        <f>(G209*H209)</f>
        <v>0</v>
      </c>
      <c r="J209" s="7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x14ac:dyDescent="0.2">
      <c r="A210" s="6"/>
      <c r="B210" s="51" t="s">
        <v>55</v>
      </c>
      <c r="C210" s="51"/>
      <c r="D210" s="51"/>
      <c r="E210" s="15" t="s">
        <v>50</v>
      </c>
      <c r="F210" s="46" t="s">
        <v>24</v>
      </c>
      <c r="G210" s="46">
        <v>0.3</v>
      </c>
      <c r="H210" s="4">
        <v>0</v>
      </c>
      <c r="I210" s="97">
        <f>(G210*H210)</f>
        <v>0</v>
      </c>
      <c r="J210" s="7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x14ac:dyDescent="0.2">
      <c r="A211" s="6"/>
      <c r="B211" s="51"/>
      <c r="C211" s="51"/>
      <c r="D211" s="51"/>
      <c r="E211" s="15"/>
      <c r="F211" s="53"/>
      <c r="G211" s="55"/>
      <c r="H211" s="55"/>
      <c r="I211" s="85"/>
      <c r="J211" s="7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4.25" x14ac:dyDescent="0.2">
      <c r="A212" s="6"/>
      <c r="B212" s="44" t="s">
        <v>133</v>
      </c>
      <c r="C212" s="51"/>
      <c r="D212" s="51"/>
      <c r="E212" s="15" t="s">
        <v>49</v>
      </c>
      <c r="F212" s="46" t="s">
        <v>24</v>
      </c>
      <c r="G212" s="46">
        <v>0.6</v>
      </c>
      <c r="H212" s="4">
        <v>0</v>
      </c>
      <c r="I212" s="97">
        <f>(G212*H212)</f>
        <v>0</v>
      </c>
      <c r="J212" s="7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x14ac:dyDescent="0.2">
      <c r="A213" s="6"/>
      <c r="B213" s="51" t="s">
        <v>56</v>
      </c>
      <c r="C213" s="51"/>
      <c r="D213" s="51"/>
      <c r="E213" s="15" t="s">
        <v>50</v>
      </c>
      <c r="F213" s="46" t="s">
        <v>24</v>
      </c>
      <c r="G213" s="46">
        <v>0.4</v>
      </c>
      <c r="H213" s="4">
        <v>0</v>
      </c>
      <c r="I213" s="97">
        <f>(G213*H213)</f>
        <v>0</v>
      </c>
      <c r="J213" s="7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x14ac:dyDescent="0.2">
      <c r="A214" s="6"/>
      <c r="B214" s="51"/>
      <c r="C214" s="51"/>
      <c r="D214" s="51"/>
      <c r="E214" s="15"/>
      <c r="F214" s="53"/>
      <c r="G214" s="55"/>
      <c r="H214" s="55"/>
      <c r="I214" s="85"/>
      <c r="J214" s="7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4.25" x14ac:dyDescent="0.2">
      <c r="A215" s="6"/>
      <c r="B215" s="44" t="s">
        <v>134</v>
      </c>
      <c r="C215" s="51"/>
      <c r="D215" s="51"/>
      <c r="E215" s="15" t="s">
        <v>49</v>
      </c>
      <c r="F215" s="46" t="s">
        <v>24</v>
      </c>
      <c r="G215" s="46">
        <v>0.7</v>
      </c>
      <c r="H215" s="4">
        <v>0</v>
      </c>
      <c r="I215" s="97">
        <f>(G215*H215)</f>
        <v>0</v>
      </c>
      <c r="J215" s="7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x14ac:dyDescent="0.2">
      <c r="A216" s="6"/>
      <c r="B216" s="51" t="s">
        <v>57</v>
      </c>
      <c r="C216" s="51"/>
      <c r="D216" s="51"/>
      <c r="E216" s="15" t="s">
        <v>50</v>
      </c>
      <c r="F216" s="46" t="s">
        <v>24</v>
      </c>
      <c r="G216" s="46">
        <v>0.5</v>
      </c>
      <c r="H216" s="4">
        <v>0</v>
      </c>
      <c r="I216" s="95">
        <f>(G216*H216)</f>
        <v>0</v>
      </c>
      <c r="J216" s="7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x14ac:dyDescent="0.2">
      <c r="A217" s="6"/>
      <c r="B217" s="51"/>
      <c r="C217" s="51"/>
      <c r="D217" s="51"/>
      <c r="E217" s="39"/>
      <c r="F217" s="53"/>
      <c r="G217" s="55"/>
      <c r="H217" s="55"/>
      <c r="I217" s="98"/>
      <c r="J217" s="7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x14ac:dyDescent="0.2">
      <c r="A218" s="6"/>
      <c r="B218" s="51" t="s">
        <v>58</v>
      </c>
      <c r="C218" s="51"/>
      <c r="D218" s="51"/>
      <c r="E218" s="39"/>
      <c r="F218" s="53"/>
      <c r="G218" s="55"/>
      <c r="H218" s="55"/>
      <c r="I218" s="94"/>
      <c r="J218" s="7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x14ac:dyDescent="0.2">
      <c r="A219" s="6"/>
      <c r="B219" s="51"/>
      <c r="C219" s="51"/>
      <c r="D219" s="51"/>
      <c r="E219" s="39"/>
      <c r="F219" s="53"/>
      <c r="G219" s="55"/>
      <c r="H219" s="55"/>
      <c r="I219" s="100"/>
      <c r="J219" s="7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4.25" x14ac:dyDescent="0.2">
      <c r="A220" s="6"/>
      <c r="B220" s="44" t="s">
        <v>135</v>
      </c>
      <c r="C220" s="51"/>
      <c r="D220" s="51"/>
      <c r="E220" s="15" t="s">
        <v>49</v>
      </c>
      <c r="F220" s="46" t="s">
        <v>24</v>
      </c>
      <c r="G220" s="46">
        <v>0.5</v>
      </c>
      <c r="H220" s="4">
        <v>0</v>
      </c>
      <c r="I220" s="97">
        <f>(G220*H220)</f>
        <v>0</v>
      </c>
      <c r="J220" s="7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x14ac:dyDescent="0.2">
      <c r="A221" s="6"/>
      <c r="B221" s="51"/>
      <c r="C221" s="51"/>
      <c r="D221" s="51"/>
      <c r="E221" s="15" t="s">
        <v>50</v>
      </c>
      <c r="F221" s="46" t="s">
        <v>24</v>
      </c>
      <c r="G221" s="46">
        <v>0.3</v>
      </c>
      <c r="H221" s="4">
        <v>0</v>
      </c>
      <c r="I221" s="97">
        <f>(G221*H221)</f>
        <v>0</v>
      </c>
      <c r="J221" s="7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x14ac:dyDescent="0.2">
      <c r="A222" s="6"/>
      <c r="B222" s="51"/>
      <c r="C222" s="51"/>
      <c r="D222" s="51"/>
      <c r="E222" s="39"/>
      <c r="F222" s="53"/>
      <c r="G222" s="55"/>
      <c r="H222" s="55"/>
      <c r="I222" s="85"/>
      <c r="J222" s="7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4.25" x14ac:dyDescent="0.2">
      <c r="A223" s="6"/>
      <c r="B223" s="44" t="s">
        <v>136</v>
      </c>
      <c r="C223" s="51"/>
      <c r="D223" s="51"/>
      <c r="E223" s="15" t="s">
        <v>49</v>
      </c>
      <c r="F223" s="46" t="s">
        <v>24</v>
      </c>
      <c r="G223" s="46">
        <v>0.7</v>
      </c>
      <c r="H223" s="4">
        <v>0</v>
      </c>
      <c r="I223" s="97">
        <f>(G223*H223)</f>
        <v>0</v>
      </c>
      <c r="J223" s="7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x14ac:dyDescent="0.2">
      <c r="A224" s="6"/>
      <c r="B224" s="51"/>
      <c r="C224" s="51"/>
      <c r="D224" s="51"/>
      <c r="E224" s="15" t="s">
        <v>50</v>
      </c>
      <c r="F224" s="46" t="s">
        <v>24</v>
      </c>
      <c r="G224" s="46">
        <v>0.5</v>
      </c>
      <c r="H224" s="4">
        <v>0</v>
      </c>
      <c r="I224" s="97">
        <f>(G224*H224)</f>
        <v>0</v>
      </c>
      <c r="J224" s="7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x14ac:dyDescent="0.2">
      <c r="A225" s="6"/>
      <c r="B225" s="51"/>
      <c r="C225" s="51"/>
      <c r="D225" s="51"/>
      <c r="E225" s="39"/>
      <c r="F225" s="53"/>
      <c r="G225" s="55"/>
      <c r="H225" s="55"/>
      <c r="I225" s="98"/>
      <c r="J225" s="7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x14ac:dyDescent="0.2">
      <c r="A226" s="6"/>
      <c r="B226" s="51" t="s">
        <v>59</v>
      </c>
      <c r="C226" s="51"/>
      <c r="D226" s="51"/>
      <c r="E226" s="15"/>
      <c r="F226" s="55"/>
      <c r="G226" s="55"/>
      <c r="H226" s="55"/>
      <c r="I226" s="94"/>
      <c r="J226" s="7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x14ac:dyDescent="0.2">
      <c r="A227" s="6"/>
      <c r="B227" s="51"/>
      <c r="C227" s="51"/>
      <c r="D227" s="51"/>
      <c r="E227" s="15"/>
      <c r="F227" s="55"/>
      <c r="G227" s="55"/>
      <c r="H227" s="77" t="s">
        <v>34</v>
      </c>
      <c r="I227" s="100"/>
      <c r="J227" s="7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4.25" x14ac:dyDescent="0.2">
      <c r="A228" s="6"/>
      <c r="B228" s="44" t="s">
        <v>137</v>
      </c>
      <c r="C228" s="51"/>
      <c r="D228" s="51"/>
      <c r="E228" s="15" t="s">
        <v>49</v>
      </c>
      <c r="F228" s="46" t="s">
        <v>24</v>
      </c>
      <c r="G228" s="72">
        <v>1</v>
      </c>
      <c r="H228" s="4">
        <v>0</v>
      </c>
      <c r="I228" s="103">
        <f>H228/30</f>
        <v>0</v>
      </c>
      <c r="J228" s="7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x14ac:dyDescent="0.2">
      <c r="A229" s="6"/>
      <c r="B229" s="51"/>
      <c r="C229" s="51"/>
      <c r="D229" s="51"/>
      <c r="E229" s="39"/>
      <c r="F229" s="53"/>
      <c r="G229" s="55"/>
      <c r="H229" s="55"/>
      <c r="I229" s="98"/>
      <c r="J229" s="7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x14ac:dyDescent="0.2">
      <c r="A230" s="6"/>
      <c r="B230" s="51"/>
      <c r="C230" s="51"/>
      <c r="D230" s="51"/>
      <c r="E230" s="39"/>
      <c r="F230" s="138" t="s">
        <v>39</v>
      </c>
      <c r="G230" s="138"/>
      <c r="H230" s="78"/>
      <c r="I230" s="73">
        <f>SUM(I172+I173+I175+I176+I197+I198+I200+I201+I203+I205+I206+I209+I210+I212+I213+I215+I216+I220+I221+I223+I224+I228)</f>
        <v>0</v>
      </c>
      <c r="J230" s="104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x14ac:dyDescent="0.2">
      <c r="A231" s="6"/>
      <c r="B231" s="51"/>
      <c r="C231" s="51"/>
      <c r="D231" s="51"/>
      <c r="E231" s="39"/>
      <c r="F231" s="53"/>
      <c r="G231" s="76"/>
      <c r="H231" s="78"/>
      <c r="I231" s="78"/>
      <c r="J231" s="7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x14ac:dyDescent="0.2">
      <c r="A232" s="6"/>
      <c r="B232" s="51"/>
      <c r="C232" s="51"/>
      <c r="D232" s="51"/>
      <c r="E232" s="39"/>
      <c r="F232" s="53"/>
      <c r="G232" s="76"/>
      <c r="H232" s="78"/>
      <c r="I232" s="78"/>
      <c r="J232" s="7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x14ac:dyDescent="0.2">
      <c r="A233" s="6"/>
      <c r="B233" s="51"/>
      <c r="C233" s="51"/>
      <c r="D233" s="51"/>
      <c r="E233" s="39"/>
      <c r="F233" s="139" t="s">
        <v>60</v>
      </c>
      <c r="G233" s="139"/>
      <c r="H233" s="6"/>
      <c r="I233" s="105">
        <f>SUM(I105+I164+I230)</f>
        <v>0</v>
      </c>
      <c r="J233" s="8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x14ac:dyDescent="0.2">
      <c r="A234" s="6"/>
      <c r="B234" s="51"/>
      <c r="C234" s="51"/>
      <c r="D234" s="51"/>
      <c r="E234" s="39"/>
      <c r="F234" s="77"/>
      <c r="G234" s="77"/>
      <c r="H234" s="78"/>
      <c r="I234" s="78"/>
      <c r="J234" s="8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x14ac:dyDescent="0.2">
      <c r="A235" s="6"/>
      <c r="B235" s="51"/>
      <c r="C235" s="51"/>
      <c r="D235" s="51"/>
      <c r="E235" s="39"/>
      <c r="F235" s="77"/>
      <c r="G235" s="77"/>
      <c r="H235" s="78"/>
      <c r="I235" s="78"/>
      <c r="J235" s="8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x14ac:dyDescent="0.2">
      <c r="A236" s="6"/>
      <c r="B236" s="51"/>
      <c r="C236" s="51"/>
      <c r="D236" s="51"/>
      <c r="E236" s="39"/>
      <c r="F236" s="53"/>
      <c r="G236" s="76"/>
      <c r="H236" s="78"/>
      <c r="I236" s="78"/>
      <c r="J236" s="7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x14ac:dyDescent="0.2">
      <c r="A237" s="6"/>
      <c r="B237" s="6" t="s">
        <v>61</v>
      </c>
      <c r="C237" s="140" t="s">
        <v>139</v>
      </c>
      <c r="D237" s="140"/>
      <c r="E237" s="106" t="s">
        <v>62</v>
      </c>
      <c r="F237" s="140" t="s">
        <v>139</v>
      </c>
      <c r="G237" s="140"/>
      <c r="H237" s="106" t="s">
        <v>63</v>
      </c>
      <c r="I237" s="5" t="s">
        <v>139</v>
      </c>
      <c r="J237" s="7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x14ac:dyDescent="0.2">
      <c r="A238" s="6"/>
      <c r="B238" s="6"/>
      <c r="C238" s="142" t="s">
        <v>64</v>
      </c>
      <c r="D238" s="142"/>
      <c r="E238" s="6"/>
      <c r="F238" s="142" t="s">
        <v>65</v>
      </c>
      <c r="G238" s="142"/>
      <c r="H238" s="6"/>
      <c r="I238" s="7" t="s">
        <v>66</v>
      </c>
      <c r="J238" s="7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5.75" x14ac:dyDescent="0.25">
      <c r="A239" s="6"/>
      <c r="B239" s="39"/>
      <c r="C239" s="39"/>
      <c r="D239" s="39"/>
      <c r="E239" s="39"/>
      <c r="F239" s="16"/>
      <c r="G239" s="39"/>
      <c r="H239" s="107"/>
      <c r="I239" s="107"/>
      <c r="J239" s="7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x14ac:dyDescent="0.2">
      <c r="A240" s="6"/>
      <c r="B240" s="39" t="s">
        <v>67</v>
      </c>
      <c r="C240" s="39"/>
      <c r="D240" s="19" t="s">
        <v>68</v>
      </c>
      <c r="E240" s="140" t="s">
        <v>139</v>
      </c>
      <c r="F240" s="140"/>
      <c r="G240" s="140"/>
      <c r="H240" s="140"/>
      <c r="I240" s="140"/>
      <c r="J240" s="7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x14ac:dyDescent="0.2">
      <c r="A241" s="6"/>
      <c r="B241" s="39"/>
      <c r="C241" s="39"/>
      <c r="D241" s="19" t="s">
        <v>69</v>
      </c>
      <c r="E241" s="140" t="s">
        <v>139</v>
      </c>
      <c r="F241" s="140"/>
      <c r="G241" s="140"/>
      <c r="H241" s="140"/>
      <c r="I241" s="140"/>
      <c r="J241" s="7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5.75" x14ac:dyDescent="0.25">
      <c r="A242" s="6"/>
      <c r="B242" s="39"/>
      <c r="C242" s="39"/>
      <c r="D242" s="39"/>
      <c r="E242" s="39"/>
      <c r="F242" s="16"/>
      <c r="G242" s="39"/>
      <c r="H242" s="107"/>
      <c r="I242" s="107"/>
      <c r="J242" s="7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x14ac:dyDescent="0.2">
      <c r="A243" s="6"/>
      <c r="B243" s="39" t="s">
        <v>70</v>
      </c>
      <c r="C243" s="39"/>
      <c r="D243" s="39"/>
      <c r="E243" s="140" t="s">
        <v>139</v>
      </c>
      <c r="F243" s="140"/>
      <c r="G243" s="140"/>
      <c r="H243" s="140"/>
      <c r="I243" s="140"/>
      <c r="J243" s="7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x14ac:dyDescent="0.2">
      <c r="A244" s="6"/>
      <c r="B244" s="39"/>
      <c r="C244" s="39"/>
      <c r="D244" s="19" t="s">
        <v>69</v>
      </c>
      <c r="E244" s="136" t="s">
        <v>139</v>
      </c>
      <c r="F244" s="136"/>
      <c r="G244" s="136"/>
      <c r="H244" s="136"/>
      <c r="I244" s="136"/>
      <c r="J244" s="7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5.75" x14ac:dyDescent="0.25">
      <c r="A245" s="6"/>
      <c r="B245" s="39"/>
      <c r="C245" s="39"/>
      <c r="D245" s="39"/>
      <c r="E245" s="39"/>
      <c r="F245" s="16"/>
      <c r="G245" s="39"/>
      <c r="H245" s="107"/>
      <c r="I245" s="107"/>
      <c r="J245" s="7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5.75" x14ac:dyDescent="0.25">
      <c r="A246" s="6"/>
      <c r="B246" s="39"/>
      <c r="C246" s="39"/>
      <c r="D246" s="39"/>
      <c r="E246" s="39"/>
      <c r="F246" s="16"/>
      <c r="G246" s="39"/>
      <c r="H246" s="107"/>
      <c r="I246" s="107"/>
      <c r="J246" s="7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5.75" x14ac:dyDescent="0.25">
      <c r="A247" s="6"/>
      <c r="B247" s="39"/>
      <c r="C247" s="39"/>
      <c r="D247" s="39"/>
      <c r="E247" s="39"/>
      <c r="F247" s="16"/>
      <c r="G247" s="39"/>
      <c r="H247" s="107"/>
      <c r="I247" s="107"/>
      <c r="J247" s="7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5.75" x14ac:dyDescent="0.25">
      <c r="A248" s="6"/>
      <c r="B248" s="39"/>
      <c r="C248" s="39"/>
      <c r="D248" s="39"/>
      <c r="E248" s="39"/>
      <c r="F248" s="16"/>
      <c r="G248" s="39"/>
      <c r="H248" s="107"/>
      <c r="I248" s="107"/>
      <c r="J248" s="7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5.75" x14ac:dyDescent="0.25">
      <c r="A249" s="6"/>
      <c r="B249" s="39"/>
      <c r="C249" s="39"/>
      <c r="D249" s="39"/>
      <c r="E249" s="39"/>
      <c r="F249" s="16"/>
      <c r="G249" s="39"/>
      <c r="H249" s="107"/>
      <c r="I249" s="107"/>
      <c r="J249" s="7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5.75" x14ac:dyDescent="0.25">
      <c r="A250" s="6"/>
      <c r="B250" s="39"/>
      <c r="C250" s="39"/>
      <c r="D250" s="39"/>
      <c r="E250" s="39"/>
      <c r="F250" s="16"/>
      <c r="G250" s="39"/>
      <c r="H250" s="107"/>
      <c r="I250" s="107"/>
      <c r="J250" s="7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x14ac:dyDescent="0.2">
      <c r="A251" s="141" t="s">
        <v>71</v>
      </c>
      <c r="B251" s="141"/>
      <c r="C251" s="141"/>
      <c r="D251" s="141"/>
      <c r="E251" s="141"/>
      <c r="F251" s="141"/>
      <c r="G251" s="141"/>
      <c r="H251" s="141"/>
      <c r="I251" s="141"/>
      <c r="J251" s="14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x14ac:dyDescent="0.2">
      <c r="A252" s="141" t="s">
        <v>72</v>
      </c>
      <c r="B252" s="141"/>
      <c r="C252" s="141"/>
      <c r="D252" s="141"/>
      <c r="E252" s="141"/>
      <c r="F252" s="141"/>
      <c r="G252" s="141"/>
      <c r="H252" s="141"/>
      <c r="I252" s="141"/>
      <c r="J252" s="14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x14ac:dyDescent="0.2">
      <c r="A253" s="141" t="s">
        <v>73</v>
      </c>
      <c r="B253" s="141"/>
      <c r="C253" s="141"/>
      <c r="D253" s="141"/>
      <c r="E253" s="141"/>
      <c r="F253" s="141"/>
      <c r="G253" s="141"/>
      <c r="H253" s="141"/>
      <c r="I253" s="141"/>
      <c r="J253" s="14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x14ac:dyDescent="0.2">
      <c r="A254" s="141" t="s">
        <v>1</v>
      </c>
      <c r="B254" s="141"/>
      <c r="C254" s="141"/>
      <c r="D254" s="141"/>
      <c r="E254" s="141"/>
      <c r="F254" s="141"/>
      <c r="G254" s="141"/>
      <c r="H254" s="141"/>
      <c r="I254" s="141"/>
      <c r="J254" s="14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x14ac:dyDescent="0.2">
      <c r="A255" s="141" t="s">
        <v>3</v>
      </c>
      <c r="B255" s="141"/>
      <c r="C255" s="141"/>
      <c r="D255" s="141"/>
      <c r="E255" s="141"/>
      <c r="F255" s="141"/>
      <c r="G255" s="141"/>
      <c r="H255" s="141"/>
      <c r="I255" s="141"/>
      <c r="J255" s="14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5" x14ac:dyDescent="0.2">
      <c r="A256" s="108"/>
      <c r="B256" s="108"/>
      <c r="C256" s="66"/>
      <c r="D256" s="108"/>
      <c r="E256" s="109"/>
      <c r="F256" s="109"/>
      <c r="G256" s="109"/>
      <c r="H256" s="109"/>
      <c r="I256" s="108"/>
      <c r="J256" s="108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x14ac:dyDescent="0.2">
      <c r="A257" s="6"/>
      <c r="B257" s="6"/>
      <c r="C257" s="6"/>
      <c r="D257" s="6"/>
      <c r="E257" s="6"/>
      <c r="F257" s="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5.75" x14ac:dyDescent="0.25">
      <c r="A258" s="145" t="s">
        <v>74</v>
      </c>
      <c r="B258" s="145"/>
      <c r="C258" s="145"/>
      <c r="D258" s="145"/>
      <c r="E258" s="145"/>
      <c r="F258" s="145"/>
      <c r="G258" s="145"/>
      <c r="H258" s="145"/>
      <c r="I258" s="145"/>
      <c r="J258" s="145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x14ac:dyDescent="0.2">
      <c r="A259" s="130" t="s">
        <v>144</v>
      </c>
      <c r="B259" s="130"/>
      <c r="C259" s="130"/>
      <c r="D259" s="130"/>
      <c r="E259" s="130"/>
      <c r="F259" s="130"/>
      <c r="G259" s="130"/>
      <c r="H259" s="130"/>
      <c r="I259" s="130"/>
      <c r="J259" s="13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x14ac:dyDescent="0.2">
      <c r="A260" s="130" t="s">
        <v>142</v>
      </c>
      <c r="B260" s="130"/>
      <c r="C260" s="130"/>
      <c r="D260" s="130"/>
      <c r="E260" s="130"/>
      <c r="F260" s="130"/>
      <c r="G260" s="130"/>
      <c r="H260" s="130"/>
      <c r="I260" s="130"/>
      <c r="J260" s="13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x14ac:dyDescent="0.2">
      <c r="A261" s="6"/>
      <c r="B261" s="6"/>
      <c r="C261" s="9"/>
      <c r="D261" s="6"/>
      <c r="E261" s="6"/>
      <c r="F261" s="7"/>
      <c r="G261" s="9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x14ac:dyDescent="0.2">
      <c r="A262" s="6"/>
      <c r="B262" s="6"/>
      <c r="C262" s="6"/>
      <c r="D262" s="6"/>
      <c r="E262" s="6"/>
      <c r="F262" s="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4.25" x14ac:dyDescent="0.2">
      <c r="A263" s="44" t="s">
        <v>75</v>
      </c>
      <c r="B263" s="127" t="s">
        <v>76</v>
      </c>
      <c r="C263" s="6"/>
      <c r="D263" s="39"/>
      <c r="E263" s="143" t="str">
        <f>E13</f>
        <v xml:space="preserve"> </v>
      </c>
      <c r="F263" s="143"/>
      <c r="G263" s="143"/>
      <c r="H263" s="143"/>
      <c r="I263" s="143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x14ac:dyDescent="0.2">
      <c r="A264" s="6"/>
      <c r="B264" s="6"/>
      <c r="C264" s="6"/>
      <c r="D264" s="6"/>
      <c r="E264" s="6"/>
      <c r="F264" s="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5" x14ac:dyDescent="0.2">
      <c r="A265" s="44"/>
      <c r="B265" s="110"/>
      <c r="C265" s="6"/>
      <c r="D265" s="6"/>
      <c r="E265" s="9"/>
      <c r="F265" s="9"/>
      <c r="G265" s="9"/>
      <c r="H265" s="9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4.25" x14ac:dyDescent="0.2">
      <c r="A266" s="44" t="s">
        <v>75</v>
      </c>
      <c r="B266" s="59" t="s">
        <v>77</v>
      </c>
      <c r="C266" s="6"/>
      <c r="D266" s="6"/>
      <c r="E266" s="144" t="str">
        <f>D15</f>
        <v xml:space="preserve"> </v>
      </c>
      <c r="F266" s="144"/>
      <c r="G266" s="144"/>
      <c r="H266" s="144"/>
      <c r="I266" s="144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4.25" x14ac:dyDescent="0.2">
      <c r="A269" s="44" t="s">
        <v>75</v>
      </c>
      <c r="B269" s="6" t="s">
        <v>78</v>
      </c>
      <c r="C269" s="6"/>
      <c r="D269" s="6"/>
      <c r="E269" s="144" t="str">
        <f>D17</f>
        <v xml:space="preserve"> </v>
      </c>
      <c r="F269" s="144"/>
      <c r="G269" s="144"/>
      <c r="H269" s="144"/>
      <c r="I269" s="144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4.25" x14ac:dyDescent="0.2">
      <c r="A272" s="44" t="s">
        <v>75</v>
      </c>
      <c r="B272" s="6" t="s">
        <v>79</v>
      </c>
      <c r="C272" s="150" t="str">
        <f>C19</f>
        <v xml:space="preserve"> </v>
      </c>
      <c r="D272" s="150"/>
      <c r="E272" s="6"/>
      <c r="F272" s="44" t="s">
        <v>138</v>
      </c>
      <c r="G272" s="6"/>
      <c r="H272" s="150" t="str">
        <f>H19</f>
        <v xml:space="preserve"> </v>
      </c>
      <c r="I272" s="150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4.25" x14ac:dyDescent="0.2">
      <c r="A275" s="44" t="s">
        <v>75</v>
      </c>
      <c r="B275" s="6" t="s">
        <v>80</v>
      </c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5" thickBot="1" x14ac:dyDescent="0.25">
      <c r="A276" s="44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x14ac:dyDescent="0.2">
      <c r="A277" s="151" t="s">
        <v>81</v>
      </c>
      <c r="B277" s="151"/>
      <c r="C277" s="151"/>
      <c r="D277" s="151"/>
      <c r="E277" s="151"/>
      <c r="F277" s="151"/>
      <c r="G277" s="7"/>
      <c r="H277" s="152" t="s">
        <v>82</v>
      </c>
      <c r="I277" s="15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 thickBot="1" x14ac:dyDescent="0.25">
      <c r="A278" s="111"/>
      <c r="B278" s="112"/>
      <c r="C278" s="112"/>
      <c r="D278" s="112"/>
      <c r="E278" s="112"/>
      <c r="F278" s="113"/>
      <c r="G278" s="6"/>
      <c r="H278" s="146"/>
      <c r="I278" s="14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4.25" x14ac:dyDescent="0.2">
      <c r="A279" s="114">
        <v>4</v>
      </c>
      <c r="B279" s="39" t="s">
        <v>83</v>
      </c>
      <c r="C279" s="39"/>
      <c r="D279" s="39"/>
      <c r="E279" s="39"/>
      <c r="F279" s="115"/>
      <c r="G279" s="7"/>
      <c r="H279" s="147">
        <f>I105</f>
        <v>0</v>
      </c>
      <c r="I279" s="147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4.25" x14ac:dyDescent="0.2">
      <c r="A280" s="116">
        <v>4</v>
      </c>
      <c r="B280" s="117" t="s">
        <v>84</v>
      </c>
      <c r="C280" s="117"/>
      <c r="D280" s="117"/>
      <c r="E280" s="117"/>
      <c r="F280" s="118"/>
      <c r="G280" s="7"/>
      <c r="H280" s="148">
        <f>I164</f>
        <v>0</v>
      </c>
      <c r="I280" s="14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5" thickBot="1" x14ac:dyDescent="0.25">
      <c r="A281" s="119">
        <v>4</v>
      </c>
      <c r="B281" s="112" t="s">
        <v>85</v>
      </c>
      <c r="C281" s="112"/>
      <c r="D281" s="112"/>
      <c r="E281" s="112"/>
      <c r="F281" s="113"/>
      <c r="G281" s="7"/>
      <c r="H281" s="149">
        <f>I230</f>
        <v>0</v>
      </c>
      <c r="I281" s="149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x14ac:dyDescent="0.2">
      <c r="A282" s="20"/>
      <c r="B282" s="20"/>
      <c r="C282" s="20"/>
      <c r="D282" s="20"/>
      <c r="E282" s="20"/>
      <c r="F282" s="39"/>
      <c r="G282" s="16"/>
      <c r="H282" s="120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 thickBo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5" thickBot="1" x14ac:dyDescent="0.25">
      <c r="A284" s="44"/>
      <c r="B284" s="66" t="s">
        <v>86</v>
      </c>
      <c r="C284" s="66"/>
      <c r="D284" s="66"/>
      <c r="E284" s="66"/>
      <c r="F284" s="66"/>
      <c r="G284" s="66"/>
      <c r="H284" s="155">
        <f>I233</f>
        <v>0</v>
      </c>
      <c r="I284" s="15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x14ac:dyDescent="0.2">
      <c r="A285" s="6"/>
      <c r="B285" s="6"/>
      <c r="C285" s="6"/>
      <c r="D285" s="6"/>
      <c r="E285" s="6"/>
      <c r="F285" s="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x14ac:dyDescent="0.2">
      <c r="A286" s="6"/>
      <c r="B286" s="132"/>
      <c r="C286" s="132"/>
      <c r="D286" s="132"/>
      <c r="E286" s="132"/>
      <c r="F286" s="132"/>
      <c r="G286" s="132"/>
      <c r="H286" s="132"/>
      <c r="I286" s="13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x14ac:dyDescent="0.2">
      <c r="A287" s="6"/>
      <c r="B287" s="6"/>
      <c r="C287" s="6"/>
      <c r="D287" s="6"/>
      <c r="E287" s="6"/>
      <c r="F287" s="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4.25" x14ac:dyDescent="0.2">
      <c r="A288" s="44"/>
      <c r="B288" s="6"/>
      <c r="C288" s="6"/>
      <c r="D288" s="9"/>
      <c r="E288" s="9"/>
      <c r="F288" s="9"/>
      <c r="G288" s="9"/>
      <c r="H288" s="9"/>
      <c r="I288" s="9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x14ac:dyDescent="0.2">
      <c r="A289" s="6"/>
      <c r="B289" s="6"/>
      <c r="C289" s="6"/>
      <c r="D289" s="6"/>
      <c r="E289" s="6"/>
      <c r="F289" s="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 thickBot="1" x14ac:dyDescent="0.25">
      <c r="A291" s="6"/>
      <c r="B291" s="125" t="s">
        <v>141</v>
      </c>
      <c r="C291" s="158" t="str">
        <f>C237</f>
        <v xml:space="preserve"> </v>
      </c>
      <c r="D291" s="158"/>
      <c r="E291" s="106" t="s">
        <v>62</v>
      </c>
      <c r="F291" s="156" t="str">
        <f>F237</f>
        <v xml:space="preserve"> </v>
      </c>
      <c r="G291" s="156"/>
      <c r="H291" s="106" t="s">
        <v>87</v>
      </c>
      <c r="I291" s="126" t="str">
        <f>I237</f>
        <v xml:space="preserve"> </v>
      </c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x14ac:dyDescent="0.2">
      <c r="A292" s="6"/>
      <c r="B292" s="6"/>
      <c r="C292" s="157" t="s">
        <v>64</v>
      </c>
      <c r="D292" s="157"/>
      <c r="E292" s="6"/>
      <c r="F292" s="157" t="s">
        <v>65</v>
      </c>
      <c r="G292" s="157"/>
      <c r="H292" s="6"/>
      <c r="I292" s="128" t="s">
        <v>66</v>
      </c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x14ac:dyDescent="0.2">
      <c r="A294" s="6"/>
      <c r="B294" s="153" t="str">
        <f>E244</f>
        <v xml:space="preserve"> </v>
      </c>
      <c r="C294" s="153"/>
      <c r="D294" s="153"/>
      <c r="E294" s="153"/>
      <c r="F294" s="153"/>
      <c r="G294" s="9"/>
      <c r="H294" s="9"/>
      <c r="I294" s="9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x14ac:dyDescent="0.2">
      <c r="A298" s="6"/>
      <c r="B298" s="153" t="str">
        <f>E243</f>
        <v xml:space="preserve"> </v>
      </c>
      <c r="C298" s="153"/>
      <c r="D298" s="153"/>
      <c r="E298" s="153"/>
      <c r="F298" s="81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x14ac:dyDescent="0.2">
      <c r="A299" s="6"/>
      <c r="B299" s="154" t="s">
        <v>88</v>
      </c>
      <c r="C299" s="154"/>
      <c r="D299" s="154"/>
      <c r="E299" s="154"/>
      <c r="F299" s="51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4.25" x14ac:dyDescent="0.2">
      <c r="A302" s="6"/>
      <c r="B302" s="6"/>
      <c r="C302" s="44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4.25" x14ac:dyDescent="0.2">
      <c r="A303" s="6"/>
      <c r="B303" s="6"/>
      <c r="C303" s="44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x14ac:dyDescent="0.2">
      <c r="A304" s="121" t="s">
        <v>89</v>
      </c>
      <c r="B304" s="121" t="s">
        <v>90</v>
      </c>
      <c r="C304" s="121"/>
      <c r="D304" s="121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x14ac:dyDescent="0.2">
      <c r="A305" s="121"/>
      <c r="B305" s="121" t="s">
        <v>3</v>
      </c>
      <c r="C305" s="121"/>
      <c r="D305" s="121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x14ac:dyDescent="0.2">
      <c r="A306" s="121"/>
      <c r="B306" s="121" t="s">
        <v>91</v>
      </c>
      <c r="C306" s="121"/>
      <c r="D306" s="121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</sheetData>
  <sheetProtection password="E8C9" sheet="1" selectLockedCells="1"/>
  <mergeCells count="67">
    <mergeCell ref="B294:F294"/>
    <mergeCell ref="B298:E298"/>
    <mergeCell ref="B299:E299"/>
    <mergeCell ref="H284:I284"/>
    <mergeCell ref="B286:I286"/>
    <mergeCell ref="F291:G291"/>
    <mergeCell ref="C292:D292"/>
    <mergeCell ref="F292:G292"/>
    <mergeCell ref="C291:D291"/>
    <mergeCell ref="H278:I278"/>
    <mergeCell ref="H279:I279"/>
    <mergeCell ref="H280:I280"/>
    <mergeCell ref="H281:I281"/>
    <mergeCell ref="C272:D272"/>
    <mergeCell ref="H272:I272"/>
    <mergeCell ref="A277:F277"/>
    <mergeCell ref="H277:I277"/>
    <mergeCell ref="A259:J259"/>
    <mergeCell ref="E263:I263"/>
    <mergeCell ref="E266:I266"/>
    <mergeCell ref="E269:I269"/>
    <mergeCell ref="A253:J253"/>
    <mergeCell ref="A254:J254"/>
    <mergeCell ref="A255:J255"/>
    <mergeCell ref="A258:J258"/>
    <mergeCell ref="A260:J260"/>
    <mergeCell ref="E243:I243"/>
    <mergeCell ref="E244:I244"/>
    <mergeCell ref="A251:J251"/>
    <mergeCell ref="A252:J252"/>
    <mergeCell ref="C238:D238"/>
    <mergeCell ref="F238:G238"/>
    <mergeCell ref="E240:I240"/>
    <mergeCell ref="E241:I241"/>
    <mergeCell ref="F230:G230"/>
    <mergeCell ref="F233:G233"/>
    <mergeCell ref="C237:D237"/>
    <mergeCell ref="F237:G237"/>
    <mergeCell ref="B190:E190"/>
    <mergeCell ref="B191:E191"/>
    <mergeCell ref="F194:I194"/>
    <mergeCell ref="F195:I195"/>
    <mergeCell ref="F130:I130"/>
    <mergeCell ref="F131:I131"/>
    <mergeCell ref="F155:I155"/>
    <mergeCell ref="F164:G164"/>
    <mergeCell ref="F71:I71"/>
    <mergeCell ref="F105:G105"/>
    <mergeCell ref="B126:E126"/>
    <mergeCell ref="B127:E127"/>
    <mergeCell ref="F28:I28"/>
    <mergeCell ref="B66:E66"/>
    <mergeCell ref="B67:E67"/>
    <mergeCell ref="F70:I70"/>
    <mergeCell ref="B23:E23"/>
    <mergeCell ref="B24:E24"/>
    <mergeCell ref="F27:I27"/>
    <mergeCell ref="D7:I7"/>
    <mergeCell ref="E13:I13"/>
    <mergeCell ref="D15:I15"/>
    <mergeCell ref="D17:I17"/>
    <mergeCell ref="A2:J2"/>
    <mergeCell ref="A3:J3"/>
    <mergeCell ref="A4:J4"/>
    <mergeCell ref="B6:C6"/>
    <mergeCell ref="D6:I6"/>
    <mergeCell ref="C19:D19"/>
  </mergeCells>
  <phoneticPr fontId="0" type="noConversion"/>
  <pageMargins left="0.75" right="0.75" top="1" bottom="1" header="0" footer="0"/>
  <pageSetup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Instituto Mexicano del Seguro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maria.avalosc</dc:creator>
  <cp:lastModifiedBy>Cesar Ochoa Avila</cp:lastModifiedBy>
  <cp:lastPrinted>2011-09-07T16:24:41Z</cp:lastPrinted>
  <dcterms:created xsi:type="dcterms:W3CDTF">2011-03-16T21:06:56Z</dcterms:created>
  <dcterms:modified xsi:type="dcterms:W3CDTF">2020-07-02T15:55:50Z</dcterms:modified>
</cp:coreProperties>
</file>